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506" windowWidth="15480" windowHeight="11580" firstSheet="1" activeTab="1"/>
  </bookViews>
  <sheets>
    <sheet name="Свод" sheetId="1" state="hidden" r:id="rId1"/>
    <sheet name="пок. 1, 2, 3, 24" sheetId="2" r:id="rId2"/>
    <sheet name="пок. 8, 9, 11" sheetId="3" r:id="rId3"/>
    <sheet name="пок. 10, 19, 23, 23(1), 38" sheetId="4" r:id="rId4"/>
    <sheet name="пок. 32" sheetId="5" r:id="rId5"/>
    <sheet name="пок. 5" sheetId="6" r:id="rId6"/>
  </sheets>
  <definedNames>
    <definedName name="Z_00067515_94C7_4EDF_8308_363964EA8E15_.wvu.PrintArea" localSheetId="1" hidden="1">'пок. 1, 2, 3, 24'!$A$1:$G$33</definedName>
    <definedName name="Z_00067515_94C7_4EDF_8308_363964EA8E15_.wvu.PrintArea" localSheetId="3" hidden="1">'пок. 10, 19, 23, 23(1), 38'!$A$1:$G$35</definedName>
    <definedName name="Z_00067515_94C7_4EDF_8308_363964EA8E15_.wvu.PrintArea" localSheetId="4" hidden="1">'пок. 32'!$A$1:$C$32</definedName>
    <definedName name="Z_00067515_94C7_4EDF_8308_363964EA8E15_.wvu.PrintArea" localSheetId="5" hidden="1">'пок. 5'!$A$1:$C$33</definedName>
    <definedName name="Z_1C891AFB_FB31_43C8_8EC1_0B30B681200D_.wvu.PrintArea" localSheetId="1" hidden="1">'пок. 1, 2, 3, 24'!$A$1:$G$34</definedName>
    <definedName name="Z_1C891AFB_FB31_43C8_8EC1_0B30B681200D_.wvu.PrintArea" localSheetId="3" hidden="1">'пок. 10, 19, 23, 23(1), 38'!$A$1:$G$33</definedName>
    <definedName name="Z_1C891AFB_FB31_43C8_8EC1_0B30B681200D_.wvu.PrintArea" localSheetId="4" hidden="1">'пок. 32'!$A$1:$C$32</definedName>
    <definedName name="Z_1C891AFB_FB31_43C8_8EC1_0B30B681200D_.wvu.PrintArea" localSheetId="5" hidden="1">'пок. 5'!$A$1:$C$34</definedName>
    <definedName name="Z_1E20DB67_1DDA_41DB_BD81_4DB01C738C7E_.wvu.PrintArea" localSheetId="1" hidden="1">'пок. 1, 2, 3, 24'!$A$1:$G$33</definedName>
    <definedName name="Z_1E20DB67_1DDA_41DB_BD81_4DB01C738C7E_.wvu.PrintArea" localSheetId="3" hidden="1">'пок. 10, 19, 23, 23(1), 38'!$A$1:$G$35</definedName>
    <definedName name="Z_1E20DB67_1DDA_41DB_BD81_4DB01C738C7E_.wvu.PrintArea" localSheetId="4" hidden="1">'пок. 32'!$A$1:$C$32</definedName>
    <definedName name="Z_1E20DB67_1DDA_41DB_BD81_4DB01C738C7E_.wvu.PrintArea" localSheetId="5" hidden="1">'пок. 5'!$A$1:$C$33</definedName>
    <definedName name="Z_22C84F78_6D98_4B3C_AFA6_7888AC5CEFC3_.wvu.PrintArea" localSheetId="1" hidden="1">'пок. 1, 2, 3, 24'!$A$1:$G$33</definedName>
    <definedName name="Z_22C84F78_6D98_4B3C_AFA6_7888AC5CEFC3_.wvu.PrintArea" localSheetId="3" hidden="1">'пок. 10, 19, 23, 23(1), 38'!$A$1:$G$35</definedName>
    <definedName name="Z_22C84F78_6D98_4B3C_AFA6_7888AC5CEFC3_.wvu.PrintArea" localSheetId="4" hidden="1">'пок. 32'!$A$1:$C$32</definedName>
    <definedName name="Z_22C84F78_6D98_4B3C_AFA6_7888AC5CEFC3_.wvu.PrintArea" localSheetId="5" hidden="1">'пок. 5'!$A$1:$C$33</definedName>
    <definedName name="Z_35ACE677_5F61_4FDE_900B_A4CD74700386_.wvu.PrintArea" localSheetId="1" hidden="1">'пок. 1, 2, 3, 24'!$A$1:$G$33</definedName>
    <definedName name="Z_35ACE677_5F61_4FDE_900B_A4CD74700386_.wvu.PrintArea" localSheetId="3" hidden="1">'пок. 10, 19, 23, 23(1), 38'!$A$1:$G$35</definedName>
    <definedName name="Z_35ACE677_5F61_4FDE_900B_A4CD74700386_.wvu.PrintArea" localSheetId="5" hidden="1">'пок. 5'!$A$1:$C$34</definedName>
    <definedName name="Z_38B9D76D_8150_4017_9A73_D6AA5A833BDE_.wvu.PrintArea" localSheetId="1" hidden="1">'пок. 1, 2, 3, 24'!$A$1:$G$32</definedName>
    <definedName name="Z_38B9D76D_8150_4017_9A73_D6AA5A833BDE_.wvu.PrintArea" localSheetId="3" hidden="1">'пок. 10, 19, 23, 23(1), 38'!$A$1:$G$31</definedName>
    <definedName name="Z_38B9D76D_8150_4017_9A73_D6AA5A833BDE_.wvu.PrintArea" localSheetId="4" hidden="1">'пок. 32'!$A$1:$C$32</definedName>
    <definedName name="Z_38B9D76D_8150_4017_9A73_D6AA5A833BDE_.wvu.PrintArea" localSheetId="5" hidden="1">'пок. 5'!$A$1:$C$32</definedName>
    <definedName name="Z_38B9D76D_8150_4017_9A73_D6AA5A833BDE_.wvu.PrintArea" localSheetId="2" hidden="1">'пок. 8, 9, 11'!$A$1:$I$32</definedName>
    <definedName name="Z_38B9D76D_8150_4017_9A73_D6AA5A833BDE_.wvu.PrintArea" localSheetId="0" hidden="1">'Свод'!$A$1:$AJ$26</definedName>
    <definedName name="Z_38B9D76D_8150_4017_9A73_D6AA5A833BDE_.wvu.PrintTitles" localSheetId="1" hidden="1">'пок. 1, 2, 3, 24'!$A:$B,'пок. 1, 2, 3, 24'!$2:$4</definedName>
    <definedName name="Z_38B9D76D_8150_4017_9A73_D6AA5A833BDE_.wvu.PrintTitles" localSheetId="3" hidden="1">'пок. 10, 19, 23, 23(1), 38'!$A:$B,'пок. 10, 19, 23, 23(1), 38'!$2:$3</definedName>
    <definedName name="Z_38B9D76D_8150_4017_9A73_D6AA5A833BDE_.wvu.PrintTitles" localSheetId="4" hidden="1">'пок. 32'!$A:$B,'пок. 32'!$2:$4</definedName>
    <definedName name="Z_38B9D76D_8150_4017_9A73_D6AA5A833BDE_.wvu.PrintTitles" localSheetId="5" hidden="1">'пок. 5'!$A:$B,'пок. 5'!$2:$4</definedName>
    <definedName name="Z_38B9D76D_8150_4017_9A73_D6AA5A833BDE_.wvu.PrintTitles" localSheetId="2" hidden="1">'пок. 8, 9, 11'!$A:$B,'пок. 8, 9, 11'!$2:$4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 2, 3, 24'!$A$1:$G$32</definedName>
    <definedName name="Z_52D0DA31_A568_4179_A979_9182C4B6C527_.wvu.PrintArea" localSheetId="3" hidden="1">'пок. 10, 19, 23, 23(1), 38'!$A$1:$G$31</definedName>
    <definedName name="Z_52D0DA31_A568_4179_A979_9182C4B6C527_.wvu.PrintArea" localSheetId="4" hidden="1">'пок. 32'!$A$1:$C$32</definedName>
    <definedName name="Z_52D0DA31_A568_4179_A979_9182C4B6C527_.wvu.PrintArea" localSheetId="5" hidden="1">'пок. 5'!$A$1:$C$34</definedName>
    <definedName name="Z_52D0DA31_A568_4179_A979_9182C4B6C527_.wvu.PrintArea" localSheetId="2" hidden="1">'пок. 8, 9, 11'!$A$1:$I$32</definedName>
    <definedName name="Z_52D0DA31_A568_4179_A979_9182C4B6C527_.wvu.PrintArea" localSheetId="0" hidden="1">'Свод'!$A$1:$AJ$26</definedName>
    <definedName name="Z_52D0DA31_A568_4179_A979_9182C4B6C527_.wvu.PrintTitles" localSheetId="1" hidden="1">'пок. 1, 2, 3, 24'!$A:$B,'пок. 1, 2, 3, 24'!$2:$4</definedName>
    <definedName name="Z_52D0DA31_A568_4179_A979_9182C4B6C527_.wvu.PrintTitles" localSheetId="3" hidden="1">'пок. 10, 19, 23, 23(1), 38'!$A:$B,'пок. 10, 19, 23, 23(1), 38'!$2:$3</definedName>
    <definedName name="Z_52D0DA31_A568_4179_A979_9182C4B6C527_.wvu.PrintTitles" localSheetId="4" hidden="1">'пок. 32'!$A:$B,'пок. 32'!$2:$4</definedName>
    <definedName name="Z_52D0DA31_A568_4179_A979_9182C4B6C527_.wvu.PrintTitles" localSheetId="2" hidden="1">'пок. 8, 9, 11'!$A:$B,'пок. 8, 9, 11'!$2:$4</definedName>
    <definedName name="Z_52D0DA31_A568_4179_A979_9182C4B6C527_.wvu.PrintTitles" localSheetId="0" hidden="1">'Свод'!$A:$B,'Свод'!$2:$4</definedName>
    <definedName name="Z_67D14BE1_F953_4266_BCB4_143D0F85EFD4_.wvu.PrintArea" localSheetId="1" hidden="1">'пок. 1, 2, 3, 24'!$A$1:$G$33</definedName>
    <definedName name="Z_67D14BE1_F953_4266_BCB4_143D0F85EFD4_.wvu.PrintArea" localSheetId="3" hidden="1">'пок. 10, 19, 23, 23(1), 38'!$A$1:$G$35</definedName>
    <definedName name="Z_67D14BE1_F953_4266_BCB4_143D0F85EFD4_.wvu.PrintArea" localSheetId="5" hidden="1">'пок. 5'!$A$1:$C$34</definedName>
    <definedName name="Z_6B60BB60_9786_4B5C_B8C6_8A8938E6ECA1_.wvu.PrintArea" localSheetId="1" hidden="1">'пок. 1, 2, 3, 24'!$A$1:$G$34</definedName>
    <definedName name="Z_6B60BB60_9786_4B5C_B8C6_8A8938E6ECA1_.wvu.PrintArea" localSheetId="3" hidden="1">'пок. 10, 19, 23, 23(1), 38'!$A$1:$G$33</definedName>
    <definedName name="Z_6B60BB60_9786_4B5C_B8C6_8A8938E6ECA1_.wvu.PrintArea" localSheetId="4" hidden="1">'пок. 32'!$A$1:$C$32</definedName>
    <definedName name="Z_6B60BB60_9786_4B5C_B8C6_8A8938E6ECA1_.wvu.PrintArea" localSheetId="5" hidden="1">'пок. 5'!$A$1:$C$34</definedName>
    <definedName name="Z_B3FC0DC7_F8AA_4A92_AF40_E41FF28E74F5_.wvu.PrintArea" localSheetId="1" hidden="1">'пок. 1, 2, 3, 24'!$A$1:$G$33</definedName>
    <definedName name="Z_B3FC0DC7_F8AA_4A92_AF40_E41FF28E74F5_.wvu.PrintArea" localSheetId="3" hidden="1">'пок. 10, 19, 23, 23(1), 38'!$A$1:$G$35</definedName>
    <definedName name="Z_B3FC0DC7_F8AA_4A92_AF40_E41FF28E74F5_.wvu.PrintArea" localSheetId="5" hidden="1">'пок. 5'!$A$1:$C$33</definedName>
    <definedName name="Z_C3740812_BEFA_40A0_A5DB_F90395C86421_.wvu.PrintArea" localSheetId="1" hidden="1">'пок. 1, 2, 3, 24'!$A$1:$G$32</definedName>
    <definedName name="Z_C3740812_BEFA_40A0_A5DB_F90395C86421_.wvu.PrintArea" localSheetId="3" hidden="1">'пок. 10, 19, 23, 23(1), 38'!$A$1:$G$31</definedName>
    <definedName name="Z_C3740812_BEFA_40A0_A5DB_F90395C86421_.wvu.PrintArea" localSheetId="4" hidden="1">'пок. 32'!$A$1:$C$32</definedName>
    <definedName name="Z_C3740812_BEFA_40A0_A5DB_F90395C86421_.wvu.PrintArea" localSheetId="5" hidden="1">'пок. 5'!$A$1:$C$32</definedName>
    <definedName name="Z_C3740812_BEFA_40A0_A5DB_F90395C86421_.wvu.PrintArea" localSheetId="2" hidden="1">'пок. 8, 9, 11'!$A$1:$I$32</definedName>
    <definedName name="Z_C3740812_BEFA_40A0_A5DB_F90395C86421_.wvu.PrintArea" localSheetId="0" hidden="1">'Свод'!$A$1:$AJ$26</definedName>
    <definedName name="Z_C3740812_BEFA_40A0_A5DB_F90395C86421_.wvu.PrintTitles" localSheetId="1" hidden="1">'пок. 1, 2, 3, 24'!$A:$B,'пок. 1, 2, 3, 24'!$2:$4</definedName>
    <definedName name="Z_C3740812_BEFA_40A0_A5DB_F90395C86421_.wvu.PrintTitles" localSheetId="3" hidden="1">'пок. 10, 19, 23, 23(1), 38'!$A:$B,'пок. 10, 19, 23, 23(1), 38'!$2:$3</definedName>
    <definedName name="Z_C3740812_BEFA_40A0_A5DB_F90395C86421_.wvu.PrintTitles" localSheetId="4" hidden="1">'пок. 32'!$A:$B,'пок. 32'!$2:$4</definedName>
    <definedName name="Z_C3740812_BEFA_40A0_A5DB_F90395C86421_.wvu.PrintTitles" localSheetId="5" hidden="1">'пок. 5'!$A:$B,'пок. 5'!$2:$4</definedName>
    <definedName name="Z_C3740812_BEFA_40A0_A5DB_F90395C86421_.wvu.PrintTitles" localSheetId="2" hidden="1">'пок. 8, 9, 11'!$A:$B,'пок. 8, 9, 11'!$2:$4</definedName>
    <definedName name="Z_C3740812_BEFA_40A0_A5DB_F90395C86421_.wvu.PrintTitles" localSheetId="0" hidden="1">'Свод'!$A:$B,'Свод'!$2:$4</definedName>
    <definedName name="Z_CAEE79DF_6224_4D25_9E69_AC6B68750C24_.wvu.PrintArea" localSheetId="1" hidden="1">'пок. 1, 2, 3, 24'!$A$1:$G$32</definedName>
    <definedName name="Z_CAEE79DF_6224_4D25_9E69_AC6B68750C24_.wvu.PrintArea" localSheetId="3" hidden="1">'пок. 10, 19, 23, 23(1), 38'!$A$1:$G$31</definedName>
    <definedName name="Z_CAEE79DF_6224_4D25_9E69_AC6B68750C24_.wvu.PrintArea" localSheetId="4" hidden="1">'пок. 32'!$A$1:$C$32</definedName>
    <definedName name="Z_CAEE79DF_6224_4D25_9E69_AC6B68750C24_.wvu.PrintArea" localSheetId="5" hidden="1">'пок. 5'!$A$1:$C$32</definedName>
    <definedName name="Z_CAEE79DF_6224_4D25_9E69_AC6B68750C24_.wvu.PrintArea" localSheetId="2" hidden="1">'пок. 8, 9, 11'!$A$1:$I$32</definedName>
    <definedName name="Z_CAEE79DF_6224_4D25_9E69_AC6B68750C24_.wvu.PrintArea" localSheetId="0" hidden="1">'Свод'!$A$1:$AJ$26</definedName>
    <definedName name="Z_CAEE79DF_6224_4D25_9E69_AC6B68750C24_.wvu.PrintTitles" localSheetId="1" hidden="1">'пок. 1, 2, 3, 24'!$A:$B,'пок. 1, 2, 3, 24'!$2:$4</definedName>
    <definedName name="Z_CAEE79DF_6224_4D25_9E69_AC6B68750C24_.wvu.PrintTitles" localSheetId="3" hidden="1">'пок. 10, 19, 23, 23(1), 38'!$A:$B,'пок. 10, 19, 23, 23(1), 38'!$2:$3</definedName>
    <definedName name="Z_CAEE79DF_6224_4D25_9E69_AC6B68750C24_.wvu.PrintTitles" localSheetId="4" hidden="1">'пок. 32'!$A:$B,'пок. 32'!$2:$4</definedName>
    <definedName name="Z_CAEE79DF_6224_4D25_9E69_AC6B68750C24_.wvu.PrintTitles" localSheetId="5" hidden="1">'пок. 5'!$A:$B,'пок. 5'!$2:$4</definedName>
    <definedName name="Z_CAEE79DF_6224_4D25_9E69_AC6B68750C24_.wvu.PrintTitles" localSheetId="2" hidden="1">'пок. 8, 9, 11'!$A:$B,'пок. 8, 9, 11'!$2:$4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 2, 3, 24'!$A$1:$G$32</definedName>
    <definedName name="Z_EF348E08_0199_4136_B1A8_73354A17C7DC_.wvu.PrintArea" localSheetId="3" hidden="1">'пок. 10, 19, 23, 23(1), 38'!$A$1:$G$31</definedName>
    <definedName name="Z_EF348E08_0199_4136_B1A8_73354A17C7DC_.wvu.PrintArea" localSheetId="4" hidden="1">'пок. 32'!$A$1:$C$32</definedName>
    <definedName name="Z_EF348E08_0199_4136_B1A8_73354A17C7DC_.wvu.PrintArea" localSheetId="5" hidden="1">'пок. 5'!$A$1:$C$32</definedName>
    <definedName name="Z_EF348E08_0199_4136_B1A8_73354A17C7DC_.wvu.PrintArea" localSheetId="2" hidden="1">'пок. 8, 9, 11'!$A$1:$I$32</definedName>
    <definedName name="Z_EF348E08_0199_4136_B1A8_73354A17C7DC_.wvu.PrintArea" localSheetId="0" hidden="1">'Свод'!$A$1:$AJ$26</definedName>
    <definedName name="Z_EF348E08_0199_4136_B1A8_73354A17C7DC_.wvu.PrintTitles" localSheetId="1" hidden="1">'пок. 1, 2, 3, 24'!$A:$B,'пок. 1, 2, 3, 24'!$2:$4</definedName>
    <definedName name="Z_EF348E08_0199_4136_B1A8_73354A17C7DC_.wvu.PrintTitles" localSheetId="3" hidden="1">'пок. 10, 19, 23, 23(1), 38'!$A:$B,'пок. 10, 19, 23, 23(1), 38'!$2:$3</definedName>
    <definedName name="Z_EF348E08_0199_4136_B1A8_73354A17C7DC_.wvu.PrintTitles" localSheetId="4" hidden="1">'пок. 32'!$A:$B,'пок. 32'!$2:$4</definedName>
    <definedName name="Z_EF348E08_0199_4136_B1A8_73354A17C7DC_.wvu.PrintTitles" localSheetId="5" hidden="1">'пок. 5'!$A:$B,'пок. 5'!$2:$4</definedName>
    <definedName name="Z_EF348E08_0199_4136_B1A8_73354A17C7DC_.wvu.PrintTitles" localSheetId="2" hidden="1">'пок. 8, 9, 11'!$A:$B,'пок. 8, 9, 11'!$2:$4</definedName>
    <definedName name="Z_EF348E08_0199_4136_B1A8_73354A17C7DC_.wvu.PrintTitles" localSheetId="0" hidden="1">'Свод'!$A:$B,'Свод'!$2:$4</definedName>
    <definedName name="Z_F3B5430A_A3B2_4C6F_BACD_55D31686EF28_.wvu.PrintArea" localSheetId="1" hidden="1">'пок. 1, 2, 3, 24'!$A$1:$G$33</definedName>
    <definedName name="Z_F3B5430A_A3B2_4C6F_BACD_55D31686EF28_.wvu.PrintArea" localSheetId="3" hidden="1">'пок. 10, 19, 23, 23(1), 38'!$A$1:$G$35</definedName>
    <definedName name="Z_F3B5430A_A3B2_4C6F_BACD_55D31686EF28_.wvu.PrintArea" localSheetId="5" hidden="1">'пок. 5'!$A$1:$C$33</definedName>
    <definedName name="Z_FE25F19C_9EAC_44E5_BE18_ABF9C7CB6AA5_.wvu.PrintArea" localSheetId="1" hidden="1">'пок. 1, 2, 3, 24'!$A$1:$G$34</definedName>
    <definedName name="Z_FE25F19C_9EAC_44E5_BE18_ABF9C7CB6AA5_.wvu.PrintArea" localSheetId="3" hidden="1">'пок. 10, 19, 23, 23(1), 38'!$A$1:$G$33</definedName>
    <definedName name="Z_FE25F19C_9EAC_44E5_BE18_ABF9C7CB6AA5_.wvu.PrintArea" localSheetId="4" hidden="1">'пок. 32'!$A$1:$C$32</definedName>
    <definedName name="Z_FE25F19C_9EAC_44E5_BE18_ABF9C7CB6AA5_.wvu.PrintArea" localSheetId="5" hidden="1">'пок. 5'!$A$1:$C$34</definedName>
    <definedName name="_xlnm.Print_Area" localSheetId="1">'пок. 1, 2, 3, 24'!$A$1:$G$34</definedName>
    <definedName name="_xlnm.Print_Area" localSheetId="3">'пок. 10, 19, 23, 23(1), 38'!$A$1:$G$33</definedName>
    <definedName name="_xlnm.Print_Area" localSheetId="4">'пок. 32'!$A$1:$C$32</definedName>
    <definedName name="_xlnm.Print_Area" localSheetId="5">'пок. 5'!$A$1:$C$33</definedName>
  </definedNames>
  <calcPr fullCalcOnLoad="1"/>
</workbook>
</file>

<file path=xl/sharedStrings.xml><?xml version="1.0" encoding="utf-8"?>
<sst xmlns="http://schemas.openxmlformats.org/spreadsheetml/2006/main" count="343" uniqueCount="127">
  <si>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</si>
  <si>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</si>
  <si>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</si>
  <si>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</si>
  <si>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</si>
  <si>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</si>
  <si>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</si>
  <si>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</si>
  <si>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</si>
  <si>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</si>
  <si>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</si>
  <si>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</si>
  <si>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</si>
  <si>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</si>
  <si>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</si>
  <si>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</si>
  <si>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</si>
  <si>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</si>
  <si>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</si>
  <si>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</si>
  <si>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</si>
  <si>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</si>
  <si>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</si>
  <si>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</si>
  <si>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</si>
  <si>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</si>
  <si>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</si>
  <si>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</si>
  <si>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</si>
  <si>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</si>
  <si>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</si>
  <si>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</si>
  <si>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</si>
  <si>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</si>
  <si>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</si>
  <si>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</si>
  <si>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</si>
  <si>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</si>
  <si>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</si>
  <si>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</si>
  <si>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</si>
  <si>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</si>
  <si>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</si>
  <si>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</si>
  <si>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</si>
  <si>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</si>
  <si>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</si>
  <si>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</si>
  <si>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</si>
  <si>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</si>
  <si>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</si>
  <si>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</si>
  <si>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</si>
  <si>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</si>
  <si>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</si>
  <si>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</si>
  <si>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</si>
  <si>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</si>
  <si>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</si>
  <si>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</si>
  <si>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</si>
  <si>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</si>
  <si>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</si>
  <si>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</si>
  <si>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</si>
  <si>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</si>
  <si>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</si>
  <si>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</si>
  <si>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>38. Среднегодовая численность постоянного населения городского округа (муниципального района)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</si>
  <si>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</si>
  <si>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</si>
  <si>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</si>
  <si>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</si>
  <si>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</si>
  <si>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тыс. рублей</t>
  </si>
  <si>
    <r>
      <t>5. Доля прибыльных сельскохозяйственных организаций в общем их числе</t>
    </r>
    <r>
      <rPr>
        <vertAlign val="superscript"/>
        <sz val="14"/>
        <color indexed="8"/>
        <rFont val="Times New Roman"/>
        <family val="1"/>
      </rPr>
      <t>1)</t>
    </r>
  </si>
  <si>
    <r>
      <t>10. Численность детей в возрасте 
1-6 лет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</si>
  <si>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</si>
  <si>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>23. Численность населения в возрасте 
3-79 лет</t>
    </r>
    <r>
      <rPr>
        <vertAlign val="superscript"/>
        <sz val="13"/>
        <color indexed="8"/>
        <rFont val="Times New Roman"/>
        <family val="1"/>
      </rPr>
      <t xml:space="preserve">1) </t>
    </r>
  </si>
  <si>
    <r>
      <t>23(1). Численность населения в возрасте 3-18 лет</t>
    </r>
    <r>
      <rPr>
        <vertAlign val="superscript"/>
        <sz val="13"/>
        <color indexed="8"/>
        <rFont val="Times New Roman"/>
        <family val="1"/>
      </rPr>
      <t>1)</t>
    </r>
  </si>
  <si>
    <r>
      <rPr>
        <vertAlign val="superscript"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Оперативные данные</t>
    </r>
  </si>
  <si>
    <t>-</t>
  </si>
  <si>
    <t>муниципальных общеобразо-вательных учреждений</t>
  </si>
  <si>
    <t>муниципаль-ных дошколь-ных учреждений</t>
  </si>
  <si>
    <t>9. Доля детей в возрасте от 1 до 6 лет, получающих дошкольную образовательную услугу и (или) услугу по их содержанию в муниципальных дошкольных образовательных учреждениях в общей численности детей в возрасте 
1-6 лет</t>
  </si>
  <si>
    <t>Славный</t>
  </si>
  <si>
    <t>Городские округа</t>
  </si>
  <si>
    <t xml:space="preserve">Город Тула </t>
  </si>
  <si>
    <t>Город Алексин</t>
  </si>
  <si>
    <t>Город Донской</t>
  </si>
  <si>
    <t>Город Ефремов</t>
  </si>
  <si>
    <t>Город Новомосковск</t>
  </si>
  <si>
    <t>Рабочий поселок Новогуровский</t>
  </si>
  <si>
    <t>Муниципальные районы</t>
  </si>
  <si>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</si>
  <si>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</si>
  <si>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</si>
  <si>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</si>
  <si>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</si>
  <si>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</si>
  <si>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</si>
  <si>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</si>
  <si>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</si>
  <si>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</si>
  <si>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</si>
  <si>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</si>
  <si>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</si>
  <si>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</si>
  <si>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Тепло-Огаревский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</si>
  <si>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</si>
  <si>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</si>
  <si>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</si>
  <si>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</si>
  <si>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 xml:space="preserve">всего  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</si>
  <si>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в 2020 году (1 раз в 5 лет по данным сплошного обследования)</t>
  </si>
  <si>
    <t>Показатели для подготовки доклада глав муниципальных образований об эффективности деятельности ОМСУ за 2023 год</t>
  </si>
  <si>
    <t>1. Число субъектов малого и среднего предпринимательства в расчете на 10 тыс. человек населения в 2020 году (1 раз в 5 лет по данным сплошного обследования)</t>
  </si>
  <si>
    <r>
      <rPr>
        <vertAlign val="superscript"/>
        <sz val="12"/>
        <color indexed="8"/>
        <rFont val="Times New Roman"/>
        <family val="1"/>
      </rPr>
      <t xml:space="preserve">1) </t>
    </r>
    <r>
      <rPr>
        <sz val="12"/>
        <color indexed="8"/>
        <rFont val="Times New Roman"/>
        <family val="1"/>
      </rPr>
      <t>По оперативным данным, б</t>
    </r>
    <r>
      <rPr>
        <sz val="12"/>
        <color indexed="8"/>
        <rFont val="Times New Roman"/>
        <family val="1"/>
      </rPr>
      <t>ез субъектов малого предпринимательства, объема инвестиций, не наблюдаемых прямыми статистическими методами.</t>
    </r>
  </si>
  <si>
    <r>
      <t xml:space="preserve">3. Объем инвестиций в основной капитал (за исключением бюджетных средств) в расчете на 1 человека </t>
    </r>
    <r>
      <rPr>
        <vertAlign val="superscript"/>
        <sz val="13"/>
        <color indexed="8"/>
        <rFont val="Times New Roman"/>
        <family val="1"/>
      </rPr>
      <t>1)</t>
    </r>
  </si>
  <si>
    <t>52327,4</t>
  </si>
  <si>
    <t>47967,1</t>
  </si>
  <si>
    <t>53704,2</t>
  </si>
  <si>
    <t>65574,9</t>
  </si>
  <si>
    <t>72937,9</t>
  </si>
  <si>
    <t>- </t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</si>
  <si>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>Данные на 1 января 2023 года.</t>
    </r>
  </si>
  <si>
    <t>32. Полная учетная стоимость основных фондов всех организаций муниципальной формы собственности (на конец 2022 года)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</si>
</sst>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vertAlign val="superscript"/>
      <sz val="13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justify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justify"/>
    </xf>
    <xf numFmtId="0" fontId="50" fillId="0" borderId="12" xfId="0" applyFont="1" applyBorder="1" applyAlignment="1">
      <alignment horizontal="justify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 indent="2"/>
    </xf>
    <xf numFmtId="4" fontId="50" fillId="0" borderId="10" xfId="0" applyNumberFormat="1" applyFont="1" applyFill="1" applyBorder="1" applyAlignment="1">
      <alignment vertical="top" wrapText="1"/>
    </xf>
    <xf numFmtId="0" fontId="49" fillId="0" borderId="14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justify"/>
    </xf>
    <xf numFmtId="0" fontId="50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/>
    </xf>
    <xf numFmtId="3" fontId="49" fillId="0" borderId="0" xfId="0" applyNumberFormat="1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wrapText="1"/>
    </xf>
    <xf numFmtId="173" fontId="50" fillId="0" borderId="10" xfId="0" applyNumberFormat="1" applyFont="1" applyFill="1" applyBorder="1" applyAlignment="1">
      <alignment horizontal="right" wrapText="1"/>
    </xf>
    <xf numFmtId="3" fontId="49" fillId="0" borderId="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2" fillId="0" borderId="0" xfId="0" applyFont="1" applyAlignment="1">
      <alignment/>
    </xf>
    <xf numFmtId="172" fontId="50" fillId="0" borderId="14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right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5" fillId="0" borderId="10" xfId="0" applyFont="1" applyBorder="1" applyAlignment="1">
      <alignment horizontal="right" vertical="center" wrapText="1"/>
    </xf>
    <xf numFmtId="3" fontId="50" fillId="0" borderId="13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9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right" wrapText="1"/>
    </xf>
    <xf numFmtId="173" fontId="4" fillId="0" borderId="10" xfId="53" applyNumberFormat="1" applyFont="1" applyFill="1" applyBorder="1" applyAlignment="1" quotePrefix="1">
      <alignment horizontal="right" wrapText="1"/>
      <protection/>
    </xf>
    <xf numFmtId="0" fontId="4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/>
    </xf>
    <xf numFmtId="172" fontId="57" fillId="0" borderId="10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173" fontId="57" fillId="0" borderId="0" xfId="0" applyNumberFormat="1" applyFont="1" applyFill="1" applyAlignment="1">
      <alignment/>
    </xf>
    <xf numFmtId="173" fontId="57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1" fillId="0" borderId="20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4" fillId="0" borderId="21" xfId="0" applyFont="1" applyBorder="1" applyAlignment="1">
      <alignment horizontal="right" vertical="center" wrapText="1"/>
    </xf>
    <xf numFmtId="173" fontId="54" fillId="0" borderId="21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72" t="s">
        <v>0</v>
      </c>
      <c r="B2" s="72" t="s">
        <v>1</v>
      </c>
      <c r="C2" s="68" t="s">
        <v>65</v>
      </c>
      <c r="D2" s="68" t="s">
        <v>66</v>
      </c>
      <c r="E2" s="68" t="s">
        <v>33</v>
      </c>
      <c r="F2" s="68" t="s">
        <v>32</v>
      </c>
      <c r="G2" s="68" t="s">
        <v>31</v>
      </c>
      <c r="H2" s="70" t="s">
        <v>9</v>
      </c>
      <c r="I2" s="68" t="s">
        <v>10</v>
      </c>
      <c r="J2" s="68" t="s">
        <v>63</v>
      </c>
      <c r="K2" s="68" t="s">
        <v>64</v>
      </c>
      <c r="L2" s="68" t="s">
        <v>12</v>
      </c>
      <c r="M2" s="66" t="s">
        <v>11</v>
      </c>
      <c r="N2" s="66"/>
      <c r="O2" s="66"/>
      <c r="P2" s="67"/>
      <c r="Q2" s="68" t="s">
        <v>13</v>
      </c>
      <c r="R2" s="68" t="s">
        <v>14</v>
      </c>
      <c r="S2" s="68" t="s">
        <v>15</v>
      </c>
      <c r="T2" s="68" t="s">
        <v>30</v>
      </c>
      <c r="U2" s="68" t="s">
        <v>16</v>
      </c>
      <c r="V2" s="68" t="s">
        <v>17</v>
      </c>
      <c r="W2" s="68" t="s">
        <v>18</v>
      </c>
      <c r="X2" s="68" t="s">
        <v>19</v>
      </c>
      <c r="Y2" s="68" t="s">
        <v>28</v>
      </c>
      <c r="Z2" s="68" t="s">
        <v>20</v>
      </c>
      <c r="AA2" s="68"/>
      <c r="AB2" s="68" t="s">
        <v>21</v>
      </c>
      <c r="AC2" s="68"/>
      <c r="AD2" s="68" t="s">
        <v>22</v>
      </c>
      <c r="AE2" s="68" t="s">
        <v>23</v>
      </c>
      <c r="AF2" s="68" t="s">
        <v>24</v>
      </c>
      <c r="AG2" s="68" t="s">
        <v>29</v>
      </c>
      <c r="AH2" s="68" t="s">
        <v>25</v>
      </c>
      <c r="AI2" s="67" t="s">
        <v>26</v>
      </c>
      <c r="AJ2" s="66" t="s">
        <v>27</v>
      </c>
    </row>
    <row r="3" spans="1:36" s="2" customFormat="1" ht="237.75" customHeight="1">
      <c r="A3" s="73"/>
      <c r="B3" s="73"/>
      <c r="C3" s="68"/>
      <c r="D3" s="68"/>
      <c r="E3" s="68"/>
      <c r="F3" s="68"/>
      <c r="G3" s="68"/>
      <c r="H3" s="70"/>
      <c r="I3" s="68"/>
      <c r="J3" s="68"/>
      <c r="K3" s="68"/>
      <c r="L3" s="68"/>
      <c r="M3" s="12" t="s">
        <v>2</v>
      </c>
      <c r="N3" s="12" t="s">
        <v>3</v>
      </c>
      <c r="O3" s="12" t="s">
        <v>4</v>
      </c>
      <c r="P3" s="13" t="s">
        <v>5</v>
      </c>
      <c r="Q3" s="68"/>
      <c r="R3" s="68"/>
      <c r="S3" s="68"/>
      <c r="T3" s="68"/>
      <c r="U3" s="68"/>
      <c r="V3" s="68"/>
      <c r="W3" s="68"/>
      <c r="X3" s="68"/>
      <c r="Y3" s="68"/>
      <c r="Z3" s="12" t="s">
        <v>8</v>
      </c>
      <c r="AA3" s="12" t="s">
        <v>6</v>
      </c>
      <c r="AB3" s="12" t="s">
        <v>8</v>
      </c>
      <c r="AC3" s="13" t="s">
        <v>7</v>
      </c>
      <c r="AD3" s="68"/>
      <c r="AE3" s="68"/>
      <c r="AF3" s="68"/>
      <c r="AG3" s="68"/>
      <c r="AH3" s="68"/>
      <c r="AI3" s="69"/>
      <c r="AJ3" s="71"/>
    </row>
    <row r="4" spans="1:36" s="3" customFormat="1" ht="18" customHeight="1">
      <c r="A4" s="74"/>
      <c r="B4" s="74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'пок. 1, 2, 3, 24'!#REF!</f>
        <v>#REF!</v>
      </c>
      <c r="D5" s="18" t="e">
        <f>'пок. 1, 2, 3, 24'!#REF!</f>
        <v>#REF!</v>
      </c>
      <c r="E5" s="18" t="e">
        <f>'пок. 1, 2, 3, 24'!#REF!</f>
        <v>#REF!</v>
      </c>
      <c r="F5" s="18" t="e">
        <f>'пок. 1, 2, 3, 24'!#REF!</f>
        <v>#REF!</v>
      </c>
      <c r="G5" s="18" t="e">
        <f>'пок. 8, 9, 11'!#REF!</f>
        <v>#REF!</v>
      </c>
      <c r="H5" s="18"/>
      <c r="I5" s="18">
        <f>'пок. 1, 2, 3, 24'!E5</f>
        <v>0</v>
      </c>
      <c r="J5" s="18" t="e">
        <f>#REF!</f>
        <v>#REF!</v>
      </c>
      <c r="K5" s="18" t="e">
        <f>#REF!</f>
        <v>#REF!</v>
      </c>
      <c r="L5" s="18" t="e">
        <f>'пок. 8, 9, 11'!#REF!</f>
        <v>#REF!</v>
      </c>
      <c r="M5" s="18">
        <f>'пок. 8, 9, 11'!C5</f>
        <v>0</v>
      </c>
      <c r="N5" s="18">
        <f>'пок. 8, 9, 11'!D5</f>
        <v>0</v>
      </c>
      <c r="O5" s="18">
        <f>'пок. 8, 9, 11'!E5</f>
        <v>0</v>
      </c>
      <c r="P5" s="18">
        <f>'пок. 8, 9, 11'!G5</f>
        <v>0</v>
      </c>
      <c r="Q5" s="18">
        <f>'пок. 8, 9, 11'!H5</f>
        <v>0</v>
      </c>
      <c r="R5" s="18" t="e">
        <f>'пок. 8, 9, 11'!#REF!</f>
        <v>#REF!</v>
      </c>
      <c r="S5" s="18" t="e">
        <f>'пок. 10, 19, 23, 23(1), 38'!#REF!</f>
        <v>#REF!</v>
      </c>
      <c r="T5" s="18">
        <f>'пок. 10, 19, 23, 23(1), 38'!C4</f>
        <v>0</v>
      </c>
      <c r="U5" s="18" t="e">
        <f>'пок. 8, 9, 11'!#REF!</f>
        <v>#REF!</v>
      </c>
      <c r="V5" s="18" t="e">
        <f>'пок. 8, 9, 11'!#REF!</f>
        <v>#REF!</v>
      </c>
      <c r="W5" s="18">
        <f>'пок. 8, 9, 11'!I5</f>
        <v>0</v>
      </c>
      <c r="X5" s="18" t="e">
        <f>'пок. 8, 9, 11'!#REF!</f>
        <v>#REF!</v>
      </c>
      <c r="Y5" s="18">
        <f>'пок. 10, 19, 23, 23(1), 38'!D5</f>
        <v>75192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>
        <f>'пок. 32'!C5</f>
        <v>0</v>
      </c>
      <c r="AH5" s="18">
        <f>'пок. 10, 19, 23, 23(1), 38'!G4</f>
        <v>0</v>
      </c>
      <c r="AI5" s="18" t="e">
        <f>'пок. 10, 19, 23, 23(1), 38'!#REF!</f>
        <v>#REF!</v>
      </c>
      <c r="AJ5" s="18" t="e">
        <f>'пок. 10, 19, 23, 23(1), 38'!#REF!</f>
        <v>#REF!</v>
      </c>
    </row>
    <row r="6" spans="1:36" ht="17.25">
      <c r="A6" s="4">
        <v>2</v>
      </c>
      <c r="B6" s="6" t="s">
        <v>56</v>
      </c>
      <c r="C6" s="18" t="e">
        <f>'пок. 1, 2, 3, 24'!#REF!</f>
        <v>#REF!</v>
      </c>
      <c r="D6" s="18" t="e">
        <f>'пок. 1, 2, 3, 24'!#REF!</f>
        <v>#REF!</v>
      </c>
      <c r="E6" s="18" t="e">
        <f>'пок. 1, 2, 3, 24'!#REF!</f>
        <v>#REF!</v>
      </c>
      <c r="F6" s="18" t="e">
        <f>'пок. 1, 2, 3, 24'!#REF!</f>
        <v>#REF!</v>
      </c>
      <c r="G6" s="18" t="e">
        <f>'пок. 8, 9, 11'!#REF!</f>
        <v>#REF!</v>
      </c>
      <c r="H6" s="18"/>
      <c r="I6" s="18">
        <f>'пок. 1, 2, 3, 24'!E6</f>
        <v>95258.5</v>
      </c>
      <c r="J6" s="18" t="e">
        <f>#REF!</f>
        <v>#REF!</v>
      </c>
      <c r="K6" s="18" t="e">
        <f>#REF!</f>
        <v>#REF!</v>
      </c>
      <c r="L6" s="18" t="e">
        <f>'пок. 8, 9, 11'!#REF!</f>
        <v>#REF!</v>
      </c>
      <c r="M6" s="18">
        <f>'пок. 8, 9, 11'!C6</f>
        <v>70678.6</v>
      </c>
      <c r="N6" s="18">
        <f>'пок. 8, 9, 11'!D6</f>
        <v>39624.5</v>
      </c>
      <c r="O6" s="18">
        <f>'пок. 8, 9, 11'!E6</f>
        <v>49935.6</v>
      </c>
      <c r="P6" s="18">
        <f>'пок. 8, 9, 11'!G6</f>
        <v>39043.5</v>
      </c>
      <c r="Q6" s="18">
        <f>'пок. 8, 9, 11'!H6</f>
        <v>87.2</v>
      </c>
      <c r="R6" s="18" t="e">
        <f>'пок. 8, 9, 11'!#REF!</f>
        <v>#REF!</v>
      </c>
      <c r="S6" s="18" t="e">
        <f>'пок. 10, 19, 23, 23(1), 38'!#REF!</f>
        <v>#REF!</v>
      </c>
      <c r="T6" s="18">
        <f>'пок. 10, 19, 23, 23(1), 38'!C5</f>
        <v>27947</v>
      </c>
      <c r="U6" s="18" t="e">
        <f>'пок. 8, 9, 11'!#REF!</f>
        <v>#REF!</v>
      </c>
      <c r="V6" s="18" t="e">
        <f>'пок. 8, 9, 11'!#REF!</f>
        <v>#REF!</v>
      </c>
      <c r="W6" s="18" t="str">
        <f>'пок. 8, 9, 11'!I6</f>
        <v>- </v>
      </c>
      <c r="X6" s="18" t="e">
        <f>'пок. 8, 9, 11'!#REF!</f>
        <v>#REF!</v>
      </c>
      <c r="Y6" s="18" t="e">
        <f>'пок. 10, 19, 23, 23(1), 38'!#REF!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>
        <f>'пок. 32'!C6</f>
        <v>23172505</v>
      </c>
      <c r="AH6" s="18">
        <f>'пок. 10, 19, 23, 23(1), 38'!G5</f>
        <v>540.4</v>
      </c>
      <c r="AI6" s="18" t="e">
        <f>'пок. 10, 19, 23, 23(1), 38'!#REF!</f>
        <v>#REF!</v>
      </c>
      <c r="AJ6" s="18" t="e">
        <f>'пок. 10, 19, 23, 23(1), 38'!#REF!</f>
        <v>#REF!</v>
      </c>
    </row>
    <row r="7" spans="1:36" ht="17.25">
      <c r="A7" s="4">
        <v>3</v>
      </c>
      <c r="B7" s="6" t="s">
        <v>50</v>
      </c>
      <c r="C7" s="18" t="e">
        <f>'пок. 1, 2, 3, 24'!#REF!</f>
        <v>#REF!</v>
      </c>
      <c r="D7" s="18" t="e">
        <f>'пок. 1, 2, 3, 24'!#REF!</f>
        <v>#REF!</v>
      </c>
      <c r="E7" s="18" t="e">
        <f>'пок. 1, 2, 3, 24'!#REF!</f>
        <v>#REF!</v>
      </c>
      <c r="F7" s="18" t="e">
        <f>'пок. 1, 2, 3, 24'!#REF!</f>
        <v>#REF!</v>
      </c>
      <c r="G7" s="18" t="e">
        <f>'пок. 8, 9, 11'!#REF!</f>
        <v>#REF!</v>
      </c>
      <c r="H7" s="18"/>
      <c r="I7" s="18">
        <f>'пок. 1, 2, 3, 24'!E7</f>
        <v>86242.3</v>
      </c>
      <c r="J7" s="18" t="e">
        <f>#REF!</f>
        <v>#REF!</v>
      </c>
      <c r="K7" s="18" t="e">
        <f>#REF!</f>
        <v>#REF!</v>
      </c>
      <c r="L7" s="18" t="e">
        <f>'пок. 8, 9, 11'!#REF!</f>
        <v>#REF!</v>
      </c>
      <c r="M7" s="18" t="str">
        <f>'пок. 8, 9, 11'!C7</f>
        <v>52327,4</v>
      </c>
      <c r="N7" s="18">
        <f>'пок. 8, 9, 11'!D7</f>
        <v>32674.1</v>
      </c>
      <c r="O7" s="18">
        <f>'пок. 8, 9, 11'!E7</f>
        <v>44779.5</v>
      </c>
      <c r="P7" s="18">
        <f>'пок. 8, 9, 11'!G7</f>
        <v>32836.8</v>
      </c>
      <c r="Q7" s="18">
        <f>'пок. 8, 9, 11'!H7</f>
        <v>85.1</v>
      </c>
      <c r="R7" s="18" t="e">
        <f>'пок. 8, 9, 11'!#REF!</f>
        <v>#REF!</v>
      </c>
      <c r="S7" s="18" t="e">
        <f>'пок. 10, 19, 23, 23(1), 38'!#REF!</f>
        <v>#REF!</v>
      </c>
      <c r="T7" s="18">
        <f>'пок. 10, 19, 23, 23(1), 38'!C6</f>
        <v>2889</v>
      </c>
      <c r="U7" s="18" t="e">
        <f>'пок. 8, 9, 11'!#REF!</f>
        <v>#REF!</v>
      </c>
      <c r="V7" s="18" t="e">
        <f>'пок. 8, 9, 11'!#REF!</f>
        <v>#REF!</v>
      </c>
      <c r="W7" s="18" t="str">
        <f>'пок. 8, 9, 11'!I7</f>
        <v>- </v>
      </c>
      <c r="X7" s="18" t="e">
        <f>'пок. 8, 9, 11'!#REF!</f>
        <v>#REF!</v>
      </c>
      <c r="Y7" s="18">
        <f>'пок. 10, 19, 23, 23(1), 38'!D6</f>
        <v>8239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>
        <f>'пок. 32'!C7</f>
        <v>3065464</v>
      </c>
      <c r="AH7" s="18">
        <f>'пок. 10, 19, 23, 23(1), 38'!G6</f>
        <v>69.8</v>
      </c>
      <c r="AI7" s="18" t="e">
        <f>'пок. 10, 19, 23, 23(1), 38'!#REF!</f>
        <v>#REF!</v>
      </c>
      <c r="AJ7" s="18" t="e">
        <f>'пок. 10, 19, 23, 23(1), 38'!#REF!</f>
        <v>#REF!</v>
      </c>
    </row>
    <row r="8" spans="1:36" ht="17.25">
      <c r="A8" s="4">
        <v>4</v>
      </c>
      <c r="B8" s="6" t="s">
        <v>48</v>
      </c>
      <c r="C8" s="18" t="e">
        <f>'пок. 1, 2, 3, 24'!#REF!</f>
        <v>#REF!</v>
      </c>
      <c r="D8" s="18" t="e">
        <f>'пок. 1, 2, 3, 24'!#REF!</f>
        <v>#REF!</v>
      </c>
      <c r="E8" s="18" t="e">
        <f>'пок. 1, 2, 3, 24'!#REF!</f>
        <v>#REF!</v>
      </c>
      <c r="F8" s="18" t="e">
        <f>'пок. 1, 2, 3, 24'!#REF!</f>
        <v>#REF!</v>
      </c>
      <c r="G8" s="18" t="e">
        <f>'пок. 8, 9, 11'!#REF!</f>
        <v>#REF!</v>
      </c>
      <c r="H8" s="18"/>
      <c r="I8" s="18">
        <f>'пок. 1, 2, 3, 24'!E8</f>
        <v>6130.7</v>
      </c>
      <c r="J8" s="18" t="e">
        <f>#REF!</f>
        <v>#REF!</v>
      </c>
      <c r="K8" s="18" t="e">
        <f>#REF!</f>
        <v>#REF!</v>
      </c>
      <c r="L8" s="18" t="e">
        <f>'пок. 8, 9, 11'!#REF!</f>
        <v>#REF!</v>
      </c>
      <c r="M8" s="18" t="str">
        <f>'пок. 8, 9, 11'!C9</f>
        <v>53704,2</v>
      </c>
      <c r="N8" s="18">
        <f>'пок. 8, 9, 11'!D9</f>
        <v>32169.7</v>
      </c>
      <c r="O8" s="18">
        <f>'пок. 8, 9, 11'!E9</f>
        <v>41455.2</v>
      </c>
      <c r="P8" s="18">
        <f>'пок. 8, 9, 11'!G9</f>
        <v>39255.4</v>
      </c>
      <c r="Q8" s="18">
        <f>'пок. 8, 9, 11'!H9</f>
        <v>70.4</v>
      </c>
      <c r="R8" s="18" t="e">
        <f>'пок. 8, 9, 11'!#REF!</f>
        <v>#REF!</v>
      </c>
      <c r="S8" s="18" t="e">
        <f>'пок. 10, 19, 23, 23(1), 38'!#REF!</f>
        <v>#REF!</v>
      </c>
      <c r="T8" s="18">
        <f>'пок. 10, 19, 23, 23(1), 38'!C7</f>
        <v>3324</v>
      </c>
      <c r="U8" s="18" t="e">
        <f>'пок. 8, 9, 11'!#REF!</f>
        <v>#REF!</v>
      </c>
      <c r="V8" s="18" t="e">
        <f>'пок. 8, 9, 11'!#REF!</f>
        <v>#REF!</v>
      </c>
      <c r="W8" s="18">
        <f>'пок. 8, 9, 11'!I9</f>
        <v>10.5</v>
      </c>
      <c r="X8" s="18" t="e">
        <f>'пок. 8, 9, 11'!#REF!</f>
        <v>#REF!</v>
      </c>
      <c r="Y8" s="18">
        <f>'пок. 10, 19, 23, 23(1), 38'!D7</f>
        <v>9121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>
        <f>'пок. 32'!C8</f>
        <v>3176524</v>
      </c>
      <c r="AH8" s="18">
        <f>'пок. 10, 19, 23, 23(1), 38'!G7</f>
        <v>62.6</v>
      </c>
      <c r="AI8" s="18" t="e">
        <f>'пок. 10, 19, 23, 23(1), 38'!#REF!</f>
        <v>#REF!</v>
      </c>
      <c r="AJ8" s="18" t="e">
        <f>'пок. 10, 19, 23, 23(1), 38'!#REF!</f>
        <v>#REF!</v>
      </c>
    </row>
    <row r="9" spans="1:36" ht="17.25">
      <c r="A9" s="4">
        <v>5</v>
      </c>
      <c r="B9" s="6" t="s">
        <v>55</v>
      </c>
      <c r="C9" s="18" t="e">
        <f>'пок. 1, 2, 3, 24'!#REF!</f>
        <v>#REF!</v>
      </c>
      <c r="D9" s="18" t="e">
        <f>'пок. 1, 2, 3, 24'!#REF!</f>
        <v>#REF!</v>
      </c>
      <c r="E9" s="18" t="e">
        <f>'пок. 1, 2, 3, 24'!#REF!</f>
        <v>#REF!</v>
      </c>
      <c r="F9" s="18" t="e">
        <f>'пок. 1, 2, 3, 24'!#REF!</f>
        <v>#REF!</v>
      </c>
      <c r="G9" s="18" t="e">
        <f>'пок. 8, 9, 11'!#REF!</f>
        <v>#REF!</v>
      </c>
      <c r="H9" s="18"/>
      <c r="I9" s="18">
        <f>'пок. 1, 2, 3, 24'!E9</f>
        <v>122582.9</v>
      </c>
      <c r="J9" s="18" t="e">
        <f>#REF!</f>
        <v>#REF!</v>
      </c>
      <c r="K9" s="18" t="e">
        <f>#REF!</f>
        <v>#REF!</v>
      </c>
      <c r="L9" s="18" t="e">
        <f>'пок. 8, 9, 11'!#REF!</f>
        <v>#REF!</v>
      </c>
      <c r="M9" s="18" t="str">
        <f>'пок. 8, 9, 11'!C10</f>
        <v>65574,9</v>
      </c>
      <c r="N9" s="18">
        <f>'пок. 8, 9, 11'!D10</f>
        <v>32979.2</v>
      </c>
      <c r="O9" s="18">
        <f>'пок. 8, 9, 11'!E10</f>
        <v>43497.7</v>
      </c>
      <c r="P9" s="18">
        <f>'пок. 8, 9, 11'!G10</f>
        <v>34807.8</v>
      </c>
      <c r="Q9" s="18">
        <f>'пок. 8, 9, 11'!H10</f>
        <v>80.9</v>
      </c>
      <c r="R9" s="18" t="e">
        <f>'пок. 8, 9, 11'!#REF!</f>
        <v>#REF!</v>
      </c>
      <c r="S9" s="18" t="e">
        <f>'пок. 10, 19, 23, 23(1), 38'!#REF!</f>
        <v>#REF!</v>
      </c>
      <c r="T9" s="18">
        <f>'пок. 10, 19, 23, 23(1), 38'!C8</f>
        <v>2663</v>
      </c>
      <c r="U9" s="18" t="e">
        <f>'пок. 8, 9, 11'!#REF!</f>
        <v>#REF!</v>
      </c>
      <c r="V9" s="18" t="e">
        <f>'пок. 8, 9, 11'!#REF!</f>
        <v>#REF!</v>
      </c>
      <c r="W9" s="18">
        <f>'пок. 8, 9, 11'!I10</f>
        <v>2.6</v>
      </c>
      <c r="X9" s="18" t="e">
        <f>'пок. 8, 9, 11'!#REF!</f>
        <v>#REF!</v>
      </c>
      <c r="Y9" s="18">
        <f>'пок. 10, 19, 23, 23(1), 38'!D8</f>
        <v>7184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>
        <f>'пок. 32'!C9</f>
        <v>2479114</v>
      </c>
      <c r="AH9" s="18">
        <f>'пок. 10, 19, 23, 23(1), 38'!G8</f>
        <v>56.6</v>
      </c>
      <c r="AI9" s="18" t="e">
        <f>'пок. 10, 19, 23, 23(1), 38'!#REF!</f>
        <v>#REF!</v>
      </c>
      <c r="AJ9" s="18" t="e">
        <f>'пок. 10, 19, 23, 23(1), 38'!#REF!</f>
        <v>#REF!</v>
      </c>
    </row>
    <row r="10" spans="1:36" ht="17.25">
      <c r="A10" s="4">
        <v>6</v>
      </c>
      <c r="B10" s="6" t="s">
        <v>41</v>
      </c>
      <c r="C10" s="18" t="e">
        <f>'пок. 1, 2, 3, 24'!#REF!</f>
        <v>#REF!</v>
      </c>
      <c r="D10" s="18" t="e">
        <f>'пок. 1, 2, 3, 24'!#REF!</f>
        <v>#REF!</v>
      </c>
      <c r="E10" s="18" t="e">
        <f>'пок. 1, 2, 3, 24'!#REF!</f>
        <v>#REF!</v>
      </c>
      <c r="F10" s="18" t="e">
        <f>'пок. 1, 2, 3, 24'!#REF!</f>
        <v>#REF!</v>
      </c>
      <c r="G10" s="18" t="e">
        <f>'пок. 8, 9, 11'!#REF!</f>
        <v>#REF!</v>
      </c>
      <c r="H10" s="18"/>
      <c r="I10" s="18">
        <f>'пок. 1, 2, 3, 24'!E10</f>
        <v>146118.8</v>
      </c>
      <c r="J10" s="18" t="e">
        <f>#REF!</f>
        <v>#REF!</v>
      </c>
      <c r="K10" s="18" t="e">
        <f>#REF!</f>
        <v>#REF!</v>
      </c>
      <c r="L10" s="18" t="e">
        <f>'пок. 8, 9, 11'!#REF!</f>
        <v>#REF!</v>
      </c>
      <c r="M10" s="18" t="str">
        <f>'пок. 8, 9, 11'!C8</f>
        <v>47967,1</v>
      </c>
      <c r="N10" s="18">
        <f>'пок. 8, 9, 11'!D8</f>
        <v>31131.1</v>
      </c>
      <c r="O10" s="18">
        <f>'пок. 8, 9, 11'!E8</f>
        <v>39756.2</v>
      </c>
      <c r="P10" s="18">
        <f>'пок. 8, 9, 11'!G8</f>
        <v>25157.9</v>
      </c>
      <c r="Q10" s="18">
        <f>'пок. 8, 9, 11'!H8</f>
        <v>54.7</v>
      </c>
      <c r="R10" s="18" t="e">
        <f>'пок. 8, 9, 11'!#REF!</f>
        <v>#REF!</v>
      </c>
      <c r="S10" s="18" t="e">
        <f>'пок. 10, 19, 23, 23(1), 38'!#REF!</f>
        <v>#REF!</v>
      </c>
      <c r="T10" s="18">
        <f>'пок. 10, 19, 23, 23(1), 38'!C9</f>
        <v>6196</v>
      </c>
      <c r="U10" s="18" t="e">
        <f>'пок. 8, 9, 11'!#REF!</f>
        <v>#REF!</v>
      </c>
      <c r="V10" s="18" t="e">
        <f>'пок. 8, 9, 11'!#REF!</f>
        <v>#REF!</v>
      </c>
      <c r="W10" s="18" t="str">
        <f>'пок. 8, 9, 11'!I8</f>
        <v>- </v>
      </c>
      <c r="X10" s="18" t="e">
        <f>'пок. 8, 9, 11'!#REF!</f>
        <v>#REF!</v>
      </c>
      <c r="Y10" s="18">
        <f>'пок. 10, 19, 23, 23(1), 38'!D9</f>
        <v>18551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>
        <f>'пок. 32'!C10</f>
        <v>10629100</v>
      </c>
      <c r="AH10" s="18">
        <f>'пок. 10, 19, 23, 23(1), 38'!G9</f>
        <v>130.2</v>
      </c>
      <c r="AI10" s="18" t="e">
        <f>'пок. 10, 19, 23, 23(1), 38'!#REF!</f>
        <v>#REF!</v>
      </c>
      <c r="AJ10" s="18" t="e">
        <f>'пок. 10, 19, 23, 23(1), 38'!#REF!</f>
        <v>#REF!</v>
      </c>
    </row>
    <row r="11" spans="1:36" ht="17.25">
      <c r="A11" s="4">
        <v>7</v>
      </c>
      <c r="B11" s="5" t="s">
        <v>44</v>
      </c>
      <c r="C11" s="18" t="e">
        <f>'пок. 1, 2, 3, 24'!#REF!</f>
        <v>#REF!</v>
      </c>
      <c r="D11" s="18" t="e">
        <f>'пок. 1, 2, 3, 24'!#REF!</f>
        <v>#REF!</v>
      </c>
      <c r="E11" s="18" t="e">
        <f>'пок. 1, 2, 3, 24'!#REF!</f>
        <v>#REF!</v>
      </c>
      <c r="F11" s="18" t="e">
        <f>'пок. 1, 2, 3, 24'!#REF!</f>
        <v>#REF!</v>
      </c>
      <c r="G11" s="18" t="e">
        <f>'пок. 8, 9, 11'!#REF!</f>
        <v>#REF!</v>
      </c>
      <c r="H11" s="18"/>
      <c r="I11" s="18">
        <f>'пок. 1, 2, 3, 24'!E11</f>
        <v>43896.5</v>
      </c>
      <c r="J11" s="18" t="e">
        <f>#REF!</f>
        <v>#REF!</v>
      </c>
      <c r="K11" s="18" t="e">
        <f>#REF!</f>
        <v>#REF!</v>
      </c>
      <c r="L11" s="18" t="e">
        <f>'пок. 8, 9, 11'!#REF!</f>
        <v>#REF!</v>
      </c>
      <c r="M11" s="18" t="e">
        <f>'пок. 8, 9, 11'!#REF!</f>
        <v>#REF!</v>
      </c>
      <c r="N11" s="18" t="e">
        <f>'пок. 8, 9, 11'!#REF!</f>
        <v>#REF!</v>
      </c>
      <c r="O11" s="18" t="e">
        <f>'пок. 8, 9, 11'!#REF!</f>
        <v>#REF!</v>
      </c>
      <c r="P11" s="18" t="e">
        <f>'пок. 8, 9, 11'!#REF!</f>
        <v>#REF!</v>
      </c>
      <c r="Q11" s="18" t="e">
        <f>'пок. 8, 9, 11'!#REF!</f>
        <v>#REF!</v>
      </c>
      <c r="R11" s="18" t="e">
        <f>'пок. 8, 9, 11'!#REF!</f>
        <v>#REF!</v>
      </c>
      <c r="S11" s="18" t="e">
        <f>'пок. 10, 19, 23, 23(1), 38'!#REF!</f>
        <v>#REF!</v>
      </c>
      <c r="T11" s="18">
        <f>'пок. 10, 19, 23, 23(1), 38'!C10</f>
        <v>205</v>
      </c>
      <c r="U11" s="18" t="e">
        <f>'пок. 8, 9, 11'!#REF!</f>
        <v>#REF!</v>
      </c>
      <c r="V11" s="18" t="e">
        <f>'пок. 8, 9, 11'!#REF!</f>
        <v>#REF!</v>
      </c>
      <c r="W11" s="18" t="e">
        <f>'пок. 8, 9, 11'!#REF!</f>
        <v>#REF!</v>
      </c>
      <c r="X11" s="18" t="e">
        <f>'пок. 8, 9, 11'!#REF!</f>
        <v>#REF!</v>
      </c>
      <c r="Y11" s="18">
        <f>'пок. 10, 19, 23, 23(1), 38'!D10</f>
        <v>465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>
        <f>'пок. 32'!C11</f>
        <v>55616</v>
      </c>
      <c r="AH11" s="18">
        <f>'пок. 10, 19, 23, 23(1), 38'!G10</f>
        <v>3.6</v>
      </c>
      <c r="AI11" s="18" t="e">
        <f>'пок. 10, 19, 23, 23(1), 38'!#REF!</f>
        <v>#REF!</v>
      </c>
      <c r="AJ11" s="18" t="e">
        <f>'пок. 10, 19, 23, 23(1), 38'!#REF!</f>
        <v>#REF!</v>
      </c>
    </row>
    <row r="12" spans="1:36" ht="17.25">
      <c r="A12" s="4">
        <v>8</v>
      </c>
      <c r="B12" s="6" t="s">
        <v>52</v>
      </c>
      <c r="C12" s="18" t="e">
        <f>'пок. 1, 2, 3, 24'!#REF!</f>
        <v>#REF!</v>
      </c>
      <c r="D12" s="18" t="e">
        <f>'пок. 1, 2, 3, 24'!#REF!</f>
        <v>#REF!</v>
      </c>
      <c r="E12" s="18" t="e">
        <f>'пок. 1, 2, 3, 24'!#REF!</f>
        <v>#REF!</v>
      </c>
      <c r="F12" s="18" t="e">
        <f>'пок. 1, 2, 3, 24'!#REF!</f>
        <v>#REF!</v>
      </c>
      <c r="G12" s="18" t="e">
        <f>'пок. 8, 9, 11'!#REF!</f>
        <v>#REF!</v>
      </c>
      <c r="H12" s="18"/>
      <c r="I12" s="18">
        <f>'пок. 1, 2, 3, 24'!E12</f>
        <v>3300.4</v>
      </c>
      <c r="J12" s="18" t="e">
        <f>#REF!</f>
        <v>#REF!</v>
      </c>
      <c r="K12" s="18" t="e">
        <f>#REF!</f>
        <v>#REF!</v>
      </c>
      <c r="L12" s="18" t="e">
        <f>'пок. 8, 9, 11'!#REF!</f>
        <v>#REF!</v>
      </c>
      <c r="M12" s="18" t="str">
        <f>'пок. 8, 9, 11'!C11</f>
        <v>72937,9</v>
      </c>
      <c r="N12" s="18" t="str">
        <f>'пок. 8, 9, 11'!D11</f>
        <v>- </v>
      </c>
      <c r="O12" s="18">
        <f>'пок. 8, 9, 11'!E11</f>
        <v>37480.9</v>
      </c>
      <c r="P12" s="18" t="str">
        <f>'пок. 8, 9, 11'!G11</f>
        <v>-</v>
      </c>
      <c r="Q12" s="18">
        <f>'пок. 8, 9, 11'!H11</f>
        <v>69.8</v>
      </c>
      <c r="R12" s="18" t="e">
        <f>'пок. 8, 9, 11'!#REF!</f>
        <v>#REF!</v>
      </c>
      <c r="S12" s="18" t="e">
        <f>'пок. 10, 19, 23, 23(1), 38'!#REF!</f>
        <v>#REF!</v>
      </c>
      <c r="T12" s="18">
        <f>'пок. 10, 19, 23, 23(1), 38'!C11</f>
        <v>79</v>
      </c>
      <c r="U12" s="18" t="e">
        <f>'пок. 8, 9, 11'!#REF!</f>
        <v>#REF!</v>
      </c>
      <c r="V12" s="18" t="e">
        <f>'пок. 8, 9, 11'!#REF!</f>
        <v>#REF!</v>
      </c>
      <c r="W12" s="18" t="str">
        <f>'пок. 8, 9, 11'!I11</f>
        <v>- </v>
      </c>
      <c r="X12" s="18" t="e">
        <f>'пок. 8, 9, 11'!#REF!</f>
        <v>#REF!</v>
      </c>
      <c r="Y12" s="18">
        <f>'пок. 10, 19, 23, 23(1), 38'!D11</f>
        <v>255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>
        <f>'пок. 32'!C12</f>
        <v>89402</v>
      </c>
      <c r="AH12" s="18">
        <f>'пок. 10, 19, 23, 23(1), 38'!G11</f>
        <v>1.8</v>
      </c>
      <c r="AI12" s="18" t="e">
        <f>'пок. 10, 19, 23, 23(1), 38'!#REF!</f>
        <v>#REF!</v>
      </c>
      <c r="AJ12" s="18" t="e">
        <f>'пок. 10, 19, 23, 23(1), 38'!#REF!</f>
        <v>#REF!</v>
      </c>
    </row>
    <row r="13" spans="1:36" ht="17.25">
      <c r="A13" s="4">
        <v>9</v>
      </c>
      <c r="B13" s="6" t="s">
        <v>43</v>
      </c>
      <c r="C13" s="18" t="e">
        <f>'пок. 1, 2, 3, 24'!#REF!</f>
        <v>#REF!</v>
      </c>
      <c r="D13" s="18" t="e">
        <f>'пок. 1, 2, 3, 24'!#REF!</f>
        <v>#REF!</v>
      </c>
      <c r="E13" s="18" t="e">
        <f>'пок. 1, 2, 3, 24'!#REF!</f>
        <v>#REF!</v>
      </c>
      <c r="F13" s="18" t="e">
        <f>'пок. 1, 2, 3, 24'!#REF!</f>
        <v>#REF!</v>
      </c>
      <c r="G13" s="18" t="e">
        <f>'пок. 8, 9, 11'!#REF!</f>
        <v>#REF!</v>
      </c>
      <c r="H13" s="18"/>
      <c r="I13" s="18">
        <f>'пок. 1, 2, 3, 24'!E13</f>
        <v>0</v>
      </c>
      <c r="J13" s="18" t="e">
        <f>#REF!</f>
        <v>#REF!</v>
      </c>
      <c r="K13" s="18" t="e">
        <f>#REF!</f>
        <v>#REF!</v>
      </c>
      <c r="L13" s="18" t="e">
        <f>'пок. 8, 9, 11'!#REF!</f>
        <v>#REF!</v>
      </c>
      <c r="M13" s="18" t="e">
        <f>'пок. 8, 9, 11'!#REF!</f>
        <v>#REF!</v>
      </c>
      <c r="N13" s="18" t="e">
        <f>'пок. 8, 9, 11'!#REF!</f>
        <v>#REF!</v>
      </c>
      <c r="O13" s="18" t="e">
        <f>'пок. 8, 9, 11'!#REF!</f>
        <v>#REF!</v>
      </c>
      <c r="P13" s="18" t="e">
        <f>'пок. 8, 9, 11'!#REF!</f>
        <v>#REF!</v>
      </c>
      <c r="Q13" s="18" t="e">
        <f>'пок. 8, 9, 11'!#REF!</f>
        <v>#REF!</v>
      </c>
      <c r="R13" s="18" t="e">
        <f>'пок. 8, 9, 11'!#REF!</f>
        <v>#REF!</v>
      </c>
      <c r="S13" s="18" t="e">
        <f>'пок. 10, 19, 23, 23(1), 38'!#REF!</f>
        <v>#REF!</v>
      </c>
      <c r="T13" s="18">
        <f>'пок. 10, 19, 23, 23(1), 38'!C12</f>
        <v>0</v>
      </c>
      <c r="U13" s="18" t="e">
        <f>'пок. 8, 9, 11'!#REF!</f>
        <v>#REF!</v>
      </c>
      <c r="V13" s="18" t="e">
        <f>'пок. 8, 9, 11'!#REF!</f>
        <v>#REF!</v>
      </c>
      <c r="W13" s="18" t="e">
        <f>'пок. 8, 9, 11'!#REF!</f>
        <v>#REF!</v>
      </c>
      <c r="X13" s="18" t="e">
        <f>'пок. 8, 9, 11'!#REF!</f>
        <v>#REF!</v>
      </c>
      <c r="Y13" s="18">
        <f>'пок. 10, 19, 23, 23(1), 38'!D12</f>
        <v>0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>
        <f>'пок. 32'!C13</f>
        <v>0</v>
      </c>
      <c r="AH13" s="18">
        <f>'пок. 10, 19, 23, 23(1), 38'!G12</f>
        <v>0</v>
      </c>
      <c r="AI13" s="18" t="e">
        <f>'пок. 10, 19, 23, 23(1), 38'!#REF!</f>
        <v>#REF!</v>
      </c>
      <c r="AJ13" s="18" t="e">
        <f>'пок. 10, 19, 23, 23(1), 38'!#REF!</f>
        <v>#REF!</v>
      </c>
    </row>
    <row r="14" spans="1:36" ht="17.25">
      <c r="A14" s="4">
        <v>10</v>
      </c>
      <c r="B14" s="6" t="s">
        <v>51</v>
      </c>
      <c r="C14" s="18" t="e">
        <f>'пок. 1, 2, 3, 24'!#REF!</f>
        <v>#REF!</v>
      </c>
      <c r="D14" s="18" t="e">
        <f>'пок. 1, 2, 3, 24'!#REF!</f>
        <v>#REF!</v>
      </c>
      <c r="E14" s="18" t="e">
        <f>'пок. 1, 2, 3, 24'!#REF!</f>
        <v>#REF!</v>
      </c>
      <c r="F14" s="18" t="e">
        <f>'пок. 1, 2, 3, 24'!#REF!</f>
        <v>#REF!</v>
      </c>
      <c r="G14" s="18" t="e">
        <f>'пок. 8, 9, 11'!#REF!</f>
        <v>#REF!</v>
      </c>
      <c r="H14" s="18"/>
      <c r="I14" s="18">
        <f>'пок. 1, 2, 3, 24'!E14</f>
        <v>13249.4</v>
      </c>
      <c r="J14" s="18" t="e">
        <f>#REF!</f>
        <v>#REF!</v>
      </c>
      <c r="K14" s="18" t="e">
        <f>#REF!</f>
        <v>#REF!</v>
      </c>
      <c r="L14" s="18" t="e">
        <f>'пок. 8, 9, 11'!#REF!</f>
        <v>#REF!</v>
      </c>
      <c r="M14" s="18">
        <f>'пок. 8, 9, 11'!C12</f>
        <v>72103</v>
      </c>
      <c r="N14" s="18">
        <f>'пок. 8, 9, 11'!D12</f>
        <v>32444.7</v>
      </c>
      <c r="O14" s="18">
        <f>'пок. 8, 9, 11'!E12</f>
        <v>43434.6</v>
      </c>
      <c r="P14" s="18">
        <f>'пок. 8, 9, 11'!G12</f>
        <v>52487.8</v>
      </c>
      <c r="Q14" s="18">
        <f>'пок. 8, 9, 11'!H12</f>
        <v>67.1</v>
      </c>
      <c r="R14" s="18" t="e">
        <f>'пок. 8, 9, 11'!#REF!</f>
        <v>#REF!</v>
      </c>
      <c r="S14" s="18" t="e">
        <f>'пок. 10, 19, 23, 23(1), 38'!#REF!</f>
        <v>#REF!</v>
      </c>
      <c r="T14" s="18">
        <f>'пок. 10, 19, 23, 23(1), 38'!C13</f>
        <v>521</v>
      </c>
      <c r="U14" s="18" t="e">
        <f>'пок. 8, 9, 11'!#REF!</f>
        <v>#REF!</v>
      </c>
      <c r="V14" s="18" t="e">
        <f>'пок. 8, 9, 11'!#REF!</f>
        <v>#REF!</v>
      </c>
      <c r="W14" s="18" t="str">
        <f>'пок. 8, 9, 11'!I12</f>
        <v>- </v>
      </c>
      <c r="X14" s="18" t="e">
        <f>'пок. 8, 9, 11'!#REF!</f>
        <v>#REF!</v>
      </c>
      <c r="Y14" s="18">
        <f>'пок. 10, 19, 23, 23(1), 38'!D13</f>
        <v>1369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>
        <f>'пок. 32'!C14</f>
        <v>577983</v>
      </c>
      <c r="AH14" s="18">
        <f>'пок. 10, 19, 23, 23(1), 38'!G13</f>
        <v>9.2</v>
      </c>
      <c r="AI14" s="18" t="e">
        <f>'пок. 10, 19, 23, 23(1), 38'!#REF!</f>
        <v>#REF!</v>
      </c>
      <c r="AJ14" s="18" t="e">
        <f>'пок. 10, 19, 23, 23(1), 38'!#REF!</f>
        <v>#REF!</v>
      </c>
    </row>
    <row r="15" spans="1:36" ht="17.25">
      <c r="A15" s="4">
        <v>11</v>
      </c>
      <c r="B15" s="6" t="s">
        <v>61</v>
      </c>
      <c r="C15" s="18" t="e">
        <f>'пок. 1, 2, 3, 24'!#REF!</f>
        <v>#REF!</v>
      </c>
      <c r="D15" s="18" t="e">
        <f>'пок. 1, 2, 3, 24'!#REF!</f>
        <v>#REF!</v>
      </c>
      <c r="E15" s="18" t="e">
        <f>'пок. 1, 2, 3, 24'!#REF!</f>
        <v>#REF!</v>
      </c>
      <c r="F15" s="18" t="e">
        <f>'пок. 1, 2, 3, 24'!#REF!</f>
        <v>#REF!</v>
      </c>
      <c r="G15" s="18" t="e">
        <f>'пок. 8, 9, 11'!#REF!</f>
        <v>#REF!</v>
      </c>
      <c r="H15" s="18"/>
      <c r="I15" s="18">
        <f>'пок. 1, 2, 3, 24'!E15</f>
        <v>19834.3</v>
      </c>
      <c r="J15" s="18" t="e">
        <f>#REF!</f>
        <v>#REF!</v>
      </c>
      <c r="K15" s="18" t="e">
        <f>#REF!</f>
        <v>#REF!</v>
      </c>
      <c r="L15" s="18" t="e">
        <f>'пок. 8, 9, 11'!#REF!</f>
        <v>#REF!</v>
      </c>
      <c r="M15" s="18">
        <f>'пок. 8, 9, 11'!C13</f>
        <v>0</v>
      </c>
      <c r="N15" s="18">
        <f>'пок. 8, 9, 11'!D13</f>
        <v>0</v>
      </c>
      <c r="O15" s="18">
        <f>'пок. 8, 9, 11'!E13</f>
        <v>0</v>
      </c>
      <c r="P15" s="18">
        <f>'пок. 8, 9, 11'!G13</f>
        <v>0</v>
      </c>
      <c r="Q15" s="18">
        <f>'пок. 8, 9, 11'!H13</f>
        <v>0</v>
      </c>
      <c r="R15" s="18" t="e">
        <f>'пок. 8, 9, 11'!#REF!</f>
        <v>#REF!</v>
      </c>
      <c r="S15" s="18" t="e">
        <f>'пок. 10, 19, 23, 23(1), 38'!#REF!</f>
        <v>#REF!</v>
      </c>
      <c r="T15" s="18">
        <f>'пок. 10, 19, 23, 23(1), 38'!C14</f>
        <v>948</v>
      </c>
      <c r="U15" s="18" t="e">
        <f>'пок. 8, 9, 11'!#REF!</f>
        <v>#REF!</v>
      </c>
      <c r="V15" s="18" t="e">
        <f>'пок. 8, 9, 11'!#REF!</f>
        <v>#REF!</v>
      </c>
      <c r="W15" s="18">
        <f>'пок. 8, 9, 11'!I13</f>
        <v>0</v>
      </c>
      <c r="X15" s="18" t="e">
        <f>'пок. 8, 9, 11'!#REF!</f>
        <v>#REF!</v>
      </c>
      <c r="Y15" s="18">
        <f>'пок. 10, 19, 23, 23(1), 38'!D14</f>
        <v>2358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>
        <f>'пок. 32'!C15</f>
        <v>243231</v>
      </c>
      <c r="AH15" s="18">
        <f>'пок. 10, 19, 23, 23(1), 38'!G14</f>
        <v>18.6</v>
      </c>
      <c r="AI15" s="18" t="e">
        <f>'пок. 10, 19, 23, 23(1), 38'!#REF!</f>
        <v>#REF!</v>
      </c>
      <c r="AJ15" s="18" t="e">
        <f>'пок. 10, 19, 23, 23(1), 38'!#REF!</f>
        <v>#REF!</v>
      </c>
    </row>
    <row r="16" spans="1:36" ht="17.25">
      <c r="A16" s="4">
        <v>12</v>
      </c>
      <c r="B16" s="6" t="s">
        <v>47</v>
      </c>
      <c r="C16" s="18" t="e">
        <f>'пок. 1, 2, 3, 24'!#REF!</f>
        <v>#REF!</v>
      </c>
      <c r="D16" s="18" t="e">
        <f>'пок. 1, 2, 3, 24'!#REF!</f>
        <v>#REF!</v>
      </c>
      <c r="E16" s="18" t="e">
        <f>'пок. 1, 2, 3, 24'!#REF!</f>
        <v>#REF!</v>
      </c>
      <c r="F16" s="18" t="e">
        <f>'пок. 1, 2, 3, 24'!#REF!</f>
        <v>#REF!</v>
      </c>
      <c r="G16" s="18" t="e">
        <f>'пок. 8, 9, 11'!#REF!</f>
        <v>#REF!</v>
      </c>
      <c r="H16" s="18"/>
      <c r="I16" s="18">
        <f>'пок. 1, 2, 3, 24'!E16</f>
        <v>27519.2</v>
      </c>
      <c r="J16" s="18" t="e">
        <f>#REF!</f>
        <v>#REF!</v>
      </c>
      <c r="K16" s="18" t="e">
        <f>#REF!</f>
        <v>#REF!</v>
      </c>
      <c r="L16" s="18" t="e">
        <f>'пок. 8, 9, 11'!#REF!</f>
        <v>#REF!</v>
      </c>
      <c r="M16" s="18">
        <f>'пок. 8, 9, 11'!C14</f>
        <v>38942.5</v>
      </c>
      <c r="N16" s="18">
        <f>'пок. 8, 9, 11'!D14</f>
        <v>29198.4</v>
      </c>
      <c r="O16" s="18">
        <f>'пок. 8, 9, 11'!E14</f>
        <v>40295.5</v>
      </c>
      <c r="P16" s="18" t="str">
        <f>'пок. 8, 9, 11'!G14</f>
        <v>-</v>
      </c>
      <c r="Q16" s="18">
        <f>'пок. 8, 9, 11'!H14</f>
        <v>33.2</v>
      </c>
      <c r="R16" s="18" t="e">
        <f>'пок. 8, 9, 11'!#REF!</f>
        <v>#REF!</v>
      </c>
      <c r="S16" s="18" t="e">
        <f>'пок. 10, 19, 23, 23(1), 38'!#REF!</f>
        <v>#REF!</v>
      </c>
      <c r="T16" s="18">
        <f>'пок. 10, 19, 23, 23(1), 38'!C15</f>
        <v>2876</v>
      </c>
      <c r="U16" s="18" t="e">
        <f>'пок. 8, 9, 11'!#REF!</f>
        <v>#REF!</v>
      </c>
      <c r="V16" s="18" t="e">
        <f>'пок. 8, 9, 11'!#REF!</f>
        <v>#REF!</v>
      </c>
      <c r="W16" s="18" t="str">
        <f>'пок. 8, 9, 11'!I14</f>
        <v>- </v>
      </c>
      <c r="X16" s="18" t="e">
        <f>'пок. 8, 9, 11'!#REF!</f>
        <v>#REF!</v>
      </c>
      <c r="Y16" s="18">
        <f>'пок. 10, 19, 23, 23(1), 38'!D15</f>
        <v>7548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>
        <f>'пок. 32'!C16</f>
        <v>3157616</v>
      </c>
      <c r="AH16" s="18">
        <f>'пок. 10, 19, 23, 23(1), 38'!G15</f>
        <v>49.5</v>
      </c>
      <c r="AI16" s="18" t="e">
        <f>'пок. 10, 19, 23, 23(1), 38'!#REF!</f>
        <v>#REF!</v>
      </c>
      <c r="AJ16" s="18" t="e">
        <f>'пок. 10, 19, 23, 23(1), 38'!#REF!</f>
        <v>#REF!</v>
      </c>
    </row>
    <row r="17" spans="1:36" ht="17.25">
      <c r="A17" s="4">
        <v>13</v>
      </c>
      <c r="B17" s="6" t="s">
        <v>58</v>
      </c>
      <c r="C17" s="18" t="e">
        <f>'пок. 1, 2, 3, 24'!#REF!</f>
        <v>#REF!</v>
      </c>
      <c r="D17" s="18" t="e">
        <f>'пок. 1, 2, 3, 24'!#REF!</f>
        <v>#REF!</v>
      </c>
      <c r="E17" s="18" t="e">
        <f>'пок. 1, 2, 3, 24'!#REF!</f>
        <v>#REF!</v>
      </c>
      <c r="F17" s="18" t="e">
        <f>'пок. 1, 2, 3, 24'!#REF!</f>
        <v>#REF!</v>
      </c>
      <c r="G17" s="18" t="e">
        <f>'пок. 8, 9, 11'!#REF!</f>
        <v>#REF!</v>
      </c>
      <c r="H17" s="18"/>
      <c r="I17" s="18">
        <f>'пок. 1, 2, 3, 24'!E17</f>
        <v>6476.7</v>
      </c>
      <c r="J17" s="18" t="e">
        <f>#REF!</f>
        <v>#REF!</v>
      </c>
      <c r="K17" s="18" t="e">
        <f>#REF!</f>
        <v>#REF!</v>
      </c>
      <c r="L17" s="18" t="e">
        <f>'пок. 8, 9, 11'!#REF!</f>
        <v>#REF!</v>
      </c>
      <c r="M17" s="18">
        <f>'пок. 8, 9, 11'!C15</f>
        <v>43494.4</v>
      </c>
      <c r="N17" s="18">
        <f>'пок. 8, 9, 11'!D15</f>
        <v>35033.8</v>
      </c>
      <c r="O17" s="18">
        <f>'пок. 8, 9, 11'!E15</f>
        <v>42296.9</v>
      </c>
      <c r="P17" s="18" t="str">
        <f>'пок. 8, 9, 11'!G15</f>
        <v>-</v>
      </c>
      <c r="Q17" s="18">
        <f>'пок. 8, 9, 11'!H15</f>
        <v>45.8</v>
      </c>
      <c r="R17" s="18" t="e">
        <f>'пок. 8, 9, 11'!#REF!</f>
        <v>#REF!</v>
      </c>
      <c r="S17" s="18" t="e">
        <f>'пок. 10, 19, 23, 23(1), 38'!#REF!</f>
        <v>#REF!</v>
      </c>
      <c r="T17" s="18">
        <f>'пок. 10, 19, 23, 23(1), 38'!C16</f>
        <v>1496</v>
      </c>
      <c r="U17" s="18" t="e">
        <f>'пок. 8, 9, 11'!#REF!</f>
        <v>#REF!</v>
      </c>
      <c r="V17" s="18" t="e">
        <f>'пок. 8, 9, 11'!#REF!</f>
        <v>#REF!</v>
      </c>
      <c r="W17" s="18" t="str">
        <f>'пок. 8, 9, 11'!I15</f>
        <v>- </v>
      </c>
      <c r="X17" s="18" t="e">
        <f>'пок. 8, 9, 11'!#REF!</f>
        <v>#REF!</v>
      </c>
      <c r="Y17" s="18">
        <f>'пок. 10, 19, 23, 23(1), 38'!D16</f>
        <v>4102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>
        <f>'пок. 32'!C17</f>
        <v>1846864</v>
      </c>
      <c r="AH17" s="18">
        <f>'пок. 10, 19, 23, 23(1), 38'!G16</f>
        <v>34</v>
      </c>
      <c r="AI17" s="18" t="e">
        <f>'пок. 10, 19, 23, 23(1), 38'!#REF!</f>
        <v>#REF!</v>
      </c>
      <c r="AJ17" s="18" t="e">
        <f>'пок. 10, 19, 23, 23(1), 38'!#REF!</f>
        <v>#REF!</v>
      </c>
    </row>
    <row r="18" spans="1:36" ht="17.25">
      <c r="A18" s="4">
        <v>14</v>
      </c>
      <c r="B18" s="6" t="s">
        <v>49</v>
      </c>
      <c r="C18" s="18" t="e">
        <f>'пок. 1, 2, 3, 24'!#REF!</f>
        <v>#REF!</v>
      </c>
      <c r="D18" s="18" t="e">
        <f>'пок. 1, 2, 3, 24'!#REF!</f>
        <v>#REF!</v>
      </c>
      <c r="E18" s="18" t="e">
        <f>'пок. 1, 2, 3, 24'!#REF!</f>
        <v>#REF!</v>
      </c>
      <c r="F18" s="18" t="e">
        <f>'пок. 1, 2, 3, 24'!#REF!</f>
        <v>#REF!</v>
      </c>
      <c r="G18" s="18" t="e">
        <f>'пок. 8, 9, 11'!#REF!</f>
        <v>#REF!</v>
      </c>
      <c r="H18" s="18"/>
      <c r="I18" s="18">
        <f>'пок. 1, 2, 3, 24'!E18</f>
        <v>42094.5</v>
      </c>
      <c r="J18" s="18" t="e">
        <f>#REF!</f>
        <v>#REF!</v>
      </c>
      <c r="K18" s="18" t="e">
        <f>#REF!</f>
        <v>#REF!</v>
      </c>
      <c r="L18" s="18" t="e">
        <f>'пок. 8, 9, 11'!#REF!</f>
        <v>#REF!</v>
      </c>
      <c r="M18" s="18">
        <f>'пок. 8, 9, 11'!C16</f>
        <v>55236.2</v>
      </c>
      <c r="N18" s="18">
        <f>'пок. 8, 9, 11'!D16</f>
        <v>33789.3</v>
      </c>
      <c r="O18" s="18">
        <f>'пок. 8, 9, 11'!E16</f>
        <v>43618.4</v>
      </c>
      <c r="P18" s="18">
        <f>'пок. 8, 9, 11'!G16</f>
        <v>22161.1</v>
      </c>
      <c r="Q18" s="18">
        <f>'пок. 8, 9, 11'!H16</f>
        <v>41.1</v>
      </c>
      <c r="R18" s="18" t="e">
        <f>'пок. 8, 9, 11'!#REF!</f>
        <v>#REF!</v>
      </c>
      <c r="S18" s="18" t="e">
        <f>'пок. 10, 19, 23, 23(1), 38'!#REF!</f>
        <v>#REF!</v>
      </c>
      <c r="T18" s="18">
        <f>'пок. 10, 19, 23, 23(1), 38'!C17</f>
        <v>791</v>
      </c>
      <c r="U18" s="18" t="e">
        <f>'пок. 8, 9, 11'!#REF!</f>
        <v>#REF!</v>
      </c>
      <c r="V18" s="18" t="e">
        <f>'пок. 8, 9, 11'!#REF!</f>
        <v>#REF!</v>
      </c>
      <c r="W18" s="18" t="str">
        <f>'пок. 8, 9, 11'!I16</f>
        <v>- </v>
      </c>
      <c r="X18" s="18" t="e">
        <f>'пок. 8, 9, 11'!#REF!</f>
        <v>#REF!</v>
      </c>
      <c r="Y18" s="18">
        <f>'пок. 10, 19, 23, 23(1), 38'!D17</f>
        <v>1926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>
        <f>'пок. 32'!C18</f>
        <v>722862</v>
      </c>
      <c r="AH18" s="18">
        <f>'пок. 10, 19, 23, 23(1), 38'!G17</f>
        <v>13.8</v>
      </c>
      <c r="AI18" s="18" t="e">
        <f>'пок. 10, 19, 23, 23(1), 38'!#REF!</f>
        <v>#REF!</v>
      </c>
      <c r="AJ18" s="18" t="e">
        <f>'пок. 10, 19, 23, 23(1), 38'!#REF!</f>
        <v>#REF!</v>
      </c>
    </row>
    <row r="19" spans="1:36" ht="17.25">
      <c r="A19" s="4">
        <v>15</v>
      </c>
      <c r="B19" s="6" t="s">
        <v>59</v>
      </c>
      <c r="C19" s="18" t="e">
        <f>'пок. 1, 2, 3, 24'!#REF!</f>
        <v>#REF!</v>
      </c>
      <c r="D19" s="18" t="e">
        <f>'пок. 1, 2, 3, 24'!#REF!</f>
        <v>#REF!</v>
      </c>
      <c r="E19" s="18" t="e">
        <f>'пок. 1, 2, 3, 24'!#REF!</f>
        <v>#REF!</v>
      </c>
      <c r="F19" s="18" t="e">
        <f>'пок. 1, 2, 3, 24'!#REF!</f>
        <v>#REF!</v>
      </c>
      <c r="G19" s="18" t="e">
        <f>'пок. 8, 9, 11'!#REF!</f>
        <v>#REF!</v>
      </c>
      <c r="H19" s="18"/>
      <c r="I19" s="18">
        <f>'пок. 1, 2, 3, 24'!E19</f>
        <v>65925.5</v>
      </c>
      <c r="J19" s="18" t="e">
        <f>#REF!</f>
        <v>#REF!</v>
      </c>
      <c r="K19" s="18" t="e">
        <f>#REF!</f>
        <v>#REF!</v>
      </c>
      <c r="L19" s="18" t="e">
        <f>'пок. 8, 9, 11'!#REF!</f>
        <v>#REF!</v>
      </c>
      <c r="M19" s="18">
        <f>'пок. 8, 9, 11'!C17</f>
        <v>49883.2</v>
      </c>
      <c r="N19" s="18">
        <f>'пок. 8, 9, 11'!D17</f>
        <v>31067</v>
      </c>
      <c r="O19" s="18">
        <f>'пок. 8, 9, 11'!E17</f>
        <v>46764.4</v>
      </c>
      <c r="P19" s="18">
        <f>'пок. 8, 9, 11'!G17</f>
        <v>53331.6</v>
      </c>
      <c r="Q19" s="18">
        <f>'пок. 8, 9, 11'!H17</f>
        <v>70.5</v>
      </c>
      <c r="R19" s="18" t="e">
        <f>'пок. 8, 9, 11'!#REF!</f>
        <v>#REF!</v>
      </c>
      <c r="S19" s="18" t="e">
        <f>'пок. 10, 19, 23, 23(1), 38'!#REF!</f>
        <v>#REF!</v>
      </c>
      <c r="T19" s="18">
        <f>'пок. 10, 19, 23, 23(1), 38'!C18</f>
        <v>628</v>
      </c>
      <c r="U19" s="18" t="e">
        <f>'пок. 8, 9, 11'!#REF!</f>
        <v>#REF!</v>
      </c>
      <c r="V19" s="18" t="e">
        <f>'пок. 8, 9, 11'!#REF!</f>
        <v>#REF!</v>
      </c>
      <c r="W19" s="18" t="str">
        <f>'пок. 8, 9, 11'!I17</f>
        <v>- </v>
      </c>
      <c r="X19" s="18" t="e">
        <f>'пок. 8, 9, 11'!#REF!</f>
        <v>#REF!</v>
      </c>
      <c r="Y19" s="18">
        <f>'пок. 10, 19, 23, 23(1), 38'!D18</f>
        <v>1741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>
        <f>'пок. 32'!C19</f>
        <v>933106</v>
      </c>
      <c r="AH19" s="18">
        <f>'пок. 10, 19, 23, 23(1), 38'!G18</f>
        <v>14.8</v>
      </c>
      <c r="AI19" s="18" t="e">
        <f>'пок. 10, 19, 23, 23(1), 38'!#REF!</f>
        <v>#REF!</v>
      </c>
      <c r="AJ19" s="18" t="e">
        <f>'пок. 10, 19, 23, 23(1), 38'!#REF!</f>
        <v>#REF!</v>
      </c>
    </row>
    <row r="20" spans="1:36" ht="17.25">
      <c r="A20" s="4">
        <v>16</v>
      </c>
      <c r="B20" s="6" t="s">
        <v>53</v>
      </c>
      <c r="C20" s="18" t="e">
        <f>'пок. 1, 2, 3, 24'!#REF!</f>
        <v>#REF!</v>
      </c>
      <c r="D20" s="18" t="e">
        <f>'пок. 1, 2, 3, 24'!#REF!</f>
        <v>#REF!</v>
      </c>
      <c r="E20" s="18" t="e">
        <f>'пок. 1, 2, 3, 24'!#REF!</f>
        <v>#REF!</v>
      </c>
      <c r="F20" s="18" t="e">
        <f>'пок. 1, 2, 3, 24'!#REF!</f>
        <v>#REF!</v>
      </c>
      <c r="G20" s="18" t="e">
        <f>'пок. 8, 9, 11'!#REF!</f>
        <v>#REF!</v>
      </c>
      <c r="H20" s="18"/>
      <c r="I20" s="18">
        <f>'пок. 1, 2, 3, 24'!E20</f>
        <v>6907.2</v>
      </c>
      <c r="J20" s="18" t="e">
        <f>#REF!</f>
        <v>#REF!</v>
      </c>
      <c r="K20" s="18" t="e">
        <f>#REF!</f>
        <v>#REF!</v>
      </c>
      <c r="L20" s="18" t="e">
        <f>'пок. 8, 9, 11'!#REF!</f>
        <v>#REF!</v>
      </c>
      <c r="M20" s="18">
        <f>'пок. 8, 9, 11'!C27</f>
        <v>48087.8</v>
      </c>
      <c r="N20" s="18">
        <f>'пок. 8, 9, 11'!D27</f>
        <v>31541.7</v>
      </c>
      <c r="O20" s="18">
        <f>'пок. 8, 9, 11'!E27</f>
        <v>41001.1</v>
      </c>
      <c r="P20" s="18" t="str">
        <f>'пок. 8, 9, 11'!G27</f>
        <v>-</v>
      </c>
      <c r="Q20" s="18">
        <f>'пок. 8, 9, 11'!H27</f>
        <v>50.1</v>
      </c>
      <c r="R20" s="18" t="e">
        <f>'пок. 8, 9, 11'!#REF!</f>
        <v>#REF!</v>
      </c>
      <c r="S20" s="18" t="e">
        <f>'пок. 10, 19, 23, 23(1), 38'!#REF!</f>
        <v>#REF!</v>
      </c>
      <c r="T20" s="18">
        <f>'пок. 10, 19, 23, 23(1), 38'!C26</f>
        <v>1565</v>
      </c>
      <c r="U20" s="18" t="e">
        <f>'пок. 8, 9, 11'!#REF!</f>
        <v>#REF!</v>
      </c>
      <c r="V20" s="18" t="e">
        <f>'пок. 8, 9, 11'!#REF!</f>
        <v>#REF!</v>
      </c>
      <c r="W20" s="18" t="str">
        <f>'пок. 8, 9, 11'!I27</f>
        <v>- </v>
      </c>
      <c r="X20" s="18" t="e">
        <f>'пок. 8, 9, 11'!#REF!</f>
        <v>#REF!</v>
      </c>
      <c r="Y20" s="18">
        <f>'пок. 10, 19, 23, 23(1), 38'!D26</f>
        <v>4153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>
        <f>'пок. 32'!C27</f>
        <v>1926231</v>
      </c>
      <c r="AH20" s="18">
        <f>'пок. 10, 19, 23, 23(1), 38'!G26</f>
        <v>34.7</v>
      </c>
      <c r="AI20" s="18" t="e">
        <f>'пок. 10, 19, 23, 23(1), 38'!#REF!</f>
        <v>#REF!</v>
      </c>
      <c r="AJ20" s="18" t="e">
        <f>'пок. 10, 19, 23, 23(1), 38'!#REF!</f>
        <v>#REF!</v>
      </c>
    </row>
    <row r="21" spans="1:36" ht="17.25">
      <c r="A21" s="4">
        <v>17</v>
      </c>
      <c r="B21" s="6" t="s">
        <v>57</v>
      </c>
      <c r="C21" s="18" t="e">
        <f>'пок. 1, 2, 3, 24'!#REF!</f>
        <v>#REF!</v>
      </c>
      <c r="D21" s="18" t="e">
        <f>'пок. 1, 2, 3, 24'!#REF!</f>
        <v>#REF!</v>
      </c>
      <c r="E21" s="18" t="e">
        <f>'пок. 1, 2, 3, 24'!#REF!</f>
        <v>#REF!</v>
      </c>
      <c r="F21" s="18" t="e">
        <f>'пок. 1, 2, 3, 24'!#REF!</f>
        <v>#REF!</v>
      </c>
      <c r="G21" s="18" t="e">
        <f>'пок. 8, 9, 11'!#REF!</f>
        <v>#REF!</v>
      </c>
      <c r="H21" s="18"/>
      <c r="I21" s="18">
        <f>'пок. 1, 2, 3, 24'!E21</f>
        <v>49448.7</v>
      </c>
      <c r="J21" s="18" t="e">
        <f>#REF!</f>
        <v>#REF!</v>
      </c>
      <c r="K21" s="18" t="e">
        <f>#REF!</f>
        <v>#REF!</v>
      </c>
      <c r="L21" s="18" t="e">
        <f>'пок. 8, 9, 11'!#REF!</f>
        <v>#REF!</v>
      </c>
      <c r="M21" s="18">
        <f>'пок. 8, 9, 11'!C28</f>
        <v>41351.9</v>
      </c>
      <c r="N21" s="18">
        <f>'пок. 8, 9, 11'!D28</f>
        <v>30890</v>
      </c>
      <c r="O21" s="18">
        <f>'пок. 8, 9, 11'!E28</f>
        <v>39363</v>
      </c>
      <c r="P21" s="18">
        <f>'пок. 8, 9, 11'!G28</f>
        <v>17175</v>
      </c>
      <c r="Q21" s="18">
        <f>'пок. 8, 9, 11'!H28</f>
        <v>38.1</v>
      </c>
      <c r="R21" s="18" t="e">
        <f>'пок. 8, 9, 11'!#REF!</f>
        <v>#REF!</v>
      </c>
      <c r="S21" s="18" t="e">
        <f>'пок. 10, 19, 23, 23(1), 38'!#REF!</f>
        <v>#REF!</v>
      </c>
      <c r="T21" s="18">
        <f>'пок. 10, 19, 23, 23(1), 38'!C27</f>
        <v>667</v>
      </c>
      <c r="U21" s="18" t="e">
        <f>'пок. 8, 9, 11'!#REF!</f>
        <v>#REF!</v>
      </c>
      <c r="V21" s="18" t="e">
        <f>'пок. 8, 9, 11'!#REF!</f>
        <v>#REF!</v>
      </c>
      <c r="W21" s="18">
        <f>'пок. 8, 9, 11'!I28</f>
        <v>33.3</v>
      </c>
      <c r="X21" s="18" t="e">
        <f>'пок. 8, 9, 11'!#REF!</f>
        <v>#REF!</v>
      </c>
      <c r="Y21" s="18">
        <f>'пок. 10, 19, 23, 23(1), 38'!D27</f>
        <v>1574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>
        <f>'пок. 32'!C28</f>
        <v>368982</v>
      </c>
      <c r="AH21" s="18">
        <f>'пок. 10, 19, 23, 23(1), 38'!G27</f>
        <v>11.1</v>
      </c>
      <c r="AI21" s="18" t="e">
        <f>'пок. 10, 19, 23, 23(1), 38'!#REF!</f>
        <v>#REF!</v>
      </c>
      <c r="AJ21" s="18" t="e">
        <f>'пок. 10, 19, 23, 23(1), 38'!#REF!</f>
        <v>#REF!</v>
      </c>
    </row>
    <row r="22" spans="1:36" ht="17.25">
      <c r="A22" s="4">
        <v>18</v>
      </c>
      <c r="B22" s="6" t="s">
        <v>62</v>
      </c>
      <c r="C22" s="18" t="e">
        <f>'пок. 1, 2, 3, 24'!#REF!</f>
        <v>#REF!</v>
      </c>
      <c r="D22" s="18" t="e">
        <f>'пок. 1, 2, 3, 24'!#REF!</f>
        <v>#REF!</v>
      </c>
      <c r="E22" s="18" t="e">
        <f>'пок. 1, 2, 3, 24'!#REF!</f>
        <v>#REF!</v>
      </c>
      <c r="F22" s="18" t="e">
        <f>'пок. 1, 2, 3, 24'!#REF!</f>
        <v>#REF!</v>
      </c>
      <c r="G22" s="18" t="e">
        <f>'пок. 8, 9, 11'!#REF!</f>
        <v>#REF!</v>
      </c>
      <c r="H22" s="18"/>
      <c r="I22" s="18">
        <f>'пок. 1, 2, 3, 24'!E27</f>
        <v>30725.6</v>
      </c>
      <c r="J22" s="18" t="e">
        <f>#REF!</f>
        <v>#REF!</v>
      </c>
      <c r="K22" s="18" t="e">
        <f>#REF!</f>
        <v>#REF!</v>
      </c>
      <c r="L22" s="18" t="e">
        <f>'пок. 8, 9, 11'!#REF!</f>
        <v>#REF!</v>
      </c>
      <c r="M22" s="18">
        <f>'пок. 8, 9, 11'!C29</f>
        <v>59321.6</v>
      </c>
      <c r="N22" s="18">
        <f>'пок. 8, 9, 11'!D29</f>
        <v>31018</v>
      </c>
      <c r="O22" s="18">
        <f>'пок. 8, 9, 11'!E29</f>
        <v>38798.4</v>
      </c>
      <c r="P22" s="18">
        <f>'пок. 8, 9, 11'!G29</f>
        <v>36797.9</v>
      </c>
      <c r="Q22" s="18">
        <f>'пок. 8, 9, 11'!H29</f>
        <v>65.7</v>
      </c>
      <c r="R22" s="18" t="e">
        <f>'пок. 8, 9, 11'!#REF!</f>
        <v>#REF!</v>
      </c>
      <c r="S22" s="18" t="e">
        <f>'пок. 10, 19, 23, 23(1), 38'!#REF!</f>
        <v>#REF!</v>
      </c>
      <c r="T22" s="18">
        <f>'пок. 10, 19, 23, 23(1), 38'!C28</f>
        <v>3902</v>
      </c>
      <c r="U22" s="18" t="e">
        <f>'пок. 8, 9, 11'!#REF!</f>
        <v>#REF!</v>
      </c>
      <c r="V22" s="18" t="e">
        <f>'пок. 8, 9, 11'!#REF!</f>
        <v>#REF!</v>
      </c>
      <c r="W22" s="18">
        <f>'пок. 8, 9, 11'!I29</f>
        <v>4.3</v>
      </c>
      <c r="X22" s="18" t="e">
        <f>'пок. 8, 9, 11'!#REF!</f>
        <v>#REF!</v>
      </c>
      <c r="Y22" s="18">
        <f>'пок. 10, 19, 23, 23(1), 38'!D28</f>
        <v>10009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>
        <f>'пок. 32'!C29</f>
        <v>3836157</v>
      </c>
      <c r="AH22" s="18">
        <f>'пок. 10, 19, 23, 23(1), 38'!G28</f>
        <v>75.5</v>
      </c>
      <c r="AI22" s="18" t="e">
        <f>'пок. 10, 19, 23, 23(1), 38'!#REF!</f>
        <v>#REF!</v>
      </c>
      <c r="AJ22" s="18" t="e">
        <f>'пок. 10, 19, 23, 23(1), 38'!#REF!</f>
        <v>#REF!</v>
      </c>
    </row>
    <row r="23" spans="1:36" ht="17.25">
      <c r="A23" s="4">
        <v>19</v>
      </c>
      <c r="B23" s="7" t="s">
        <v>42</v>
      </c>
      <c r="C23" s="18" t="e">
        <f>'пок. 1, 2, 3, 24'!#REF!</f>
        <v>#REF!</v>
      </c>
      <c r="D23" s="18" t="e">
        <f>'пок. 1, 2, 3, 24'!#REF!</f>
        <v>#REF!</v>
      </c>
      <c r="E23" s="18" t="e">
        <f>'пок. 1, 2, 3, 24'!#REF!</f>
        <v>#REF!</v>
      </c>
      <c r="F23" s="18" t="e">
        <f>'пок. 1, 2, 3, 24'!#REF!</f>
        <v>#REF!</v>
      </c>
      <c r="G23" s="18" t="e">
        <f>'пок. 8, 9, 11'!#REF!</f>
        <v>#REF!</v>
      </c>
      <c r="H23" s="18"/>
      <c r="I23" s="18">
        <f>'пок. 1, 2, 3, 24'!E28</f>
        <v>21095.3</v>
      </c>
      <c r="J23" s="18" t="e">
        <f>#REF!</f>
        <v>#REF!</v>
      </c>
      <c r="K23" s="18" t="e">
        <f>#REF!</f>
        <v>#REF!</v>
      </c>
      <c r="L23" s="18" t="e">
        <f>'пок. 8, 9, 11'!#REF!</f>
        <v>#REF!</v>
      </c>
      <c r="M23" s="18" t="e">
        <f>'пок. 8, 9, 11'!#REF!</f>
        <v>#REF!</v>
      </c>
      <c r="N23" s="18">
        <f>'пок. 8, 9, 11'!D30</f>
        <v>28943.6</v>
      </c>
      <c r="O23" s="18" t="e">
        <f>'пок. 8, 9, 11'!#REF!</f>
        <v>#REF!</v>
      </c>
      <c r="P23" s="18" t="e">
        <f>'пок. 8, 9, 11'!#REF!</f>
        <v>#REF!</v>
      </c>
      <c r="Q23" s="18" t="e">
        <f>'пок. 8, 9, 11'!#REF!</f>
        <v>#REF!</v>
      </c>
      <c r="R23" s="18" t="e">
        <f>'пок. 8, 9, 11'!#REF!</f>
        <v>#REF!</v>
      </c>
      <c r="S23" s="18" t="e">
        <f>'пок. 10, 19, 23, 23(1), 38'!#REF!</f>
        <v>#REF!</v>
      </c>
      <c r="T23" s="18">
        <f>'пок. 10, 19, 23, 23(1), 38'!C29</f>
        <v>1040</v>
      </c>
      <c r="U23" s="18" t="e">
        <f>'пок. 8, 9, 11'!#REF!</f>
        <v>#REF!</v>
      </c>
      <c r="V23" s="18" t="e">
        <f>'пок. 8, 9, 11'!#REF!</f>
        <v>#REF!</v>
      </c>
      <c r="W23" s="18" t="e">
        <f>'пок. 8, 9, 11'!#REF!</f>
        <v>#REF!</v>
      </c>
      <c r="X23" s="18" t="e">
        <f>'пок. 8, 9, 11'!#REF!</f>
        <v>#REF!</v>
      </c>
      <c r="Y23" s="18">
        <f>'пок. 10, 19, 23, 23(1), 38'!D29</f>
        <v>3050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>
        <f>'пок. 32'!C30</f>
        <v>748125</v>
      </c>
      <c r="AH23" s="18">
        <f>'пок. 10, 19, 23, 23(1), 38'!G29</f>
        <v>18.3</v>
      </c>
      <c r="AI23" s="18" t="e">
        <f>'пок. 10, 19, 23, 23(1), 38'!#REF!</f>
        <v>#REF!</v>
      </c>
      <c r="AJ23" s="18" t="e">
        <f>'пок. 10, 19, 23, 23(1), 38'!#REF!</f>
        <v>#REF!</v>
      </c>
    </row>
    <row r="24" spans="1:36" ht="17.25">
      <c r="A24" s="4">
        <v>20</v>
      </c>
      <c r="B24" s="8" t="s">
        <v>54</v>
      </c>
      <c r="C24" s="18" t="e">
        <f>'пок. 1, 2, 3, 24'!#REF!</f>
        <v>#REF!</v>
      </c>
      <c r="D24" s="18" t="e">
        <f>'пок. 1, 2, 3, 24'!#REF!</f>
        <v>#REF!</v>
      </c>
      <c r="E24" s="18" t="e">
        <f>'пок. 1, 2, 3, 24'!#REF!</f>
        <v>#REF!</v>
      </c>
      <c r="F24" s="18" t="e">
        <f>'пок. 1, 2, 3, 24'!#REF!</f>
        <v>#REF!</v>
      </c>
      <c r="G24" s="18" t="e">
        <f>'пок. 8, 9, 11'!#REF!</f>
        <v>#REF!</v>
      </c>
      <c r="H24" s="18"/>
      <c r="I24" s="18">
        <f>'пок. 1, 2, 3, 24'!E32</f>
        <v>90044.4</v>
      </c>
      <c r="J24" s="18" t="e">
        <f>#REF!</f>
        <v>#REF!</v>
      </c>
      <c r="K24" s="18" t="e">
        <f>#REF!</f>
        <v>#REF!</v>
      </c>
      <c r="L24" s="18" t="e">
        <f>'пок. 8, 9, 11'!#REF!</f>
        <v>#REF!</v>
      </c>
      <c r="M24" s="18">
        <f>'пок. 8, 9, 11'!C30</f>
        <v>46166.8</v>
      </c>
      <c r="N24" s="18" t="e">
        <f>'пок. 8, 9, 11'!#REF!</f>
        <v>#REF!</v>
      </c>
      <c r="O24" s="18">
        <f>'пок. 8, 9, 11'!E30</f>
        <v>38198.9</v>
      </c>
      <c r="P24" s="18">
        <f>'пок. 8, 9, 11'!G30</f>
        <v>24024.3</v>
      </c>
      <c r="Q24" s="18">
        <f>'пок. 8, 9, 11'!H30</f>
        <v>35.6</v>
      </c>
      <c r="R24" s="18" t="e">
        <f>'пок. 8, 9, 11'!#REF!</f>
        <v>#REF!</v>
      </c>
      <c r="S24" s="18" t="e">
        <f>'пок. 10, 19, 23, 23(1), 38'!#REF!</f>
        <v>#REF!</v>
      </c>
      <c r="T24" s="18">
        <f>'пок. 10, 19, 23, 23(1), 38'!C30</f>
        <v>5431</v>
      </c>
      <c r="U24" s="18" t="e">
        <f>'пок. 8, 9, 11'!#REF!</f>
        <v>#REF!</v>
      </c>
      <c r="V24" s="18" t="e">
        <f>'пок. 8, 9, 11'!#REF!</f>
        <v>#REF!</v>
      </c>
      <c r="W24" s="18">
        <f>'пок. 8, 9, 11'!I30</f>
        <v>10</v>
      </c>
      <c r="X24" s="18" t="e">
        <f>'пок. 8, 9, 11'!#REF!</f>
        <v>#REF!</v>
      </c>
      <c r="Y24" s="18">
        <f>'пок. 10, 19, 23, 23(1), 38'!D30</f>
        <v>14042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>
        <f>'пок. 32'!C31</f>
        <v>3602247</v>
      </c>
      <c r="AH24" s="18">
        <f>'пок. 10, 19, 23, 23(1), 38'!G30</f>
        <v>102.4</v>
      </c>
      <c r="AI24" s="18" t="e">
        <f>'пок. 10, 19, 23, 23(1), 38'!#REF!</f>
        <v>#REF!</v>
      </c>
      <c r="AJ24" s="18" t="e">
        <f>'пок. 10, 19, 23, 23(1), 38'!#REF!</f>
        <v>#REF!</v>
      </c>
    </row>
    <row r="25" spans="1:36" ht="17.25">
      <c r="A25" s="4">
        <v>21</v>
      </c>
      <c r="B25" s="7" t="s">
        <v>46</v>
      </c>
      <c r="C25" s="18" t="e">
        <f>'пок. 1, 2, 3, 24'!#REF!</f>
        <v>#REF!</v>
      </c>
      <c r="D25" s="18" t="e">
        <f>'пок. 1, 2, 3, 24'!#REF!</f>
        <v>#REF!</v>
      </c>
      <c r="E25" s="18" t="e">
        <f>'пок. 1, 2, 3, 24'!#REF!</f>
        <v>#REF!</v>
      </c>
      <c r="F25" s="18" t="e">
        <f>'пок. 1, 2, 3, 24'!#REF!</f>
        <v>#REF!</v>
      </c>
      <c r="G25" s="18" t="e">
        <f>'пок. 8, 9, 11'!#REF!</f>
        <v>#REF!</v>
      </c>
      <c r="H25" s="18"/>
      <c r="I25" s="18" t="e">
        <f>'пок. 1, 2, 3, 24'!#REF!</f>
        <v>#REF!</v>
      </c>
      <c r="J25" s="18" t="e">
        <f>#REF!</f>
        <v>#REF!</v>
      </c>
      <c r="K25" s="18" t="e">
        <f>#REF!</f>
        <v>#REF!</v>
      </c>
      <c r="L25" s="18" t="e">
        <f>'пок. 8, 9, 11'!#REF!</f>
        <v>#REF!</v>
      </c>
      <c r="M25" s="18">
        <f>'пок. 8, 9, 11'!C31</f>
        <v>59991.3</v>
      </c>
      <c r="N25" s="18">
        <f>'пок. 8, 9, 11'!D31</f>
        <v>31279.9</v>
      </c>
      <c r="O25" s="18">
        <f>'пок. 8, 9, 11'!E31</f>
        <v>43898.9</v>
      </c>
      <c r="P25" s="18">
        <f>'пок. 8, 9, 11'!G31</f>
        <v>42988.8</v>
      </c>
      <c r="Q25" s="18">
        <f>'пок. 8, 9, 11'!H31</f>
        <v>58.2</v>
      </c>
      <c r="R25" s="18" t="e">
        <f>'пок. 8, 9, 11'!#REF!</f>
        <v>#REF!</v>
      </c>
      <c r="S25" s="18" t="e">
        <f>'пок. 10, 19, 23, 23(1), 38'!#REF!</f>
        <v>#REF!</v>
      </c>
      <c r="T25" s="18">
        <f>'пок. 10, 19, 23, 23(1), 38'!C31</f>
        <v>1401</v>
      </c>
      <c r="U25" s="18" t="e">
        <f>'пок. 8, 9, 11'!#REF!</f>
        <v>#REF!</v>
      </c>
      <c r="V25" s="18" t="e">
        <f>'пок. 8, 9, 11'!#REF!</f>
        <v>#REF!</v>
      </c>
      <c r="W25" s="18">
        <f>'пок. 8, 9, 11'!I31</f>
        <v>4.2</v>
      </c>
      <c r="X25" s="18" t="e">
        <f>'пок. 8, 9, 11'!#REF!</f>
        <v>#REF!</v>
      </c>
      <c r="Y25" s="18">
        <f>'пок. 10, 19, 23, 23(1), 38'!D31</f>
        <v>3589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>
        <f>'пок. 32'!C32</f>
        <v>1356594</v>
      </c>
      <c r="AH25" s="18">
        <f>'пок. 10, 19, 23, 23(1), 38'!G31</f>
        <v>30.4</v>
      </c>
      <c r="AI25" s="18" t="e">
        <f>'пок. 10, 19, 23, 23(1), 38'!#REF!</f>
        <v>#REF!</v>
      </c>
      <c r="AJ25" s="18" t="e">
        <f>'пок. 10, 19, 23, 23(1), 38'!#REF!</f>
        <v>#REF!</v>
      </c>
    </row>
    <row r="26" spans="1:36" ht="18" thickBot="1">
      <c r="A26" s="4">
        <v>22</v>
      </c>
      <c r="B26" s="9" t="s">
        <v>60</v>
      </c>
      <c r="C26" s="18" t="e">
        <f>'пок. 1, 2, 3, 24'!#REF!</f>
        <v>#REF!</v>
      </c>
      <c r="D26" s="18" t="e">
        <f>'пок. 1, 2, 3, 24'!#REF!</f>
        <v>#REF!</v>
      </c>
      <c r="E26" s="18" t="e">
        <f>'пок. 1, 2, 3, 24'!#REF!</f>
        <v>#REF!</v>
      </c>
      <c r="F26" s="18" t="e">
        <f>'пок. 1, 2, 3, 24'!#REF!</f>
        <v>#REF!</v>
      </c>
      <c r="G26" s="18" t="e">
        <f>'пок. 8, 9, 11'!#REF!</f>
        <v>#REF!</v>
      </c>
      <c r="H26" s="18"/>
      <c r="I26" s="18" t="e">
        <f>'пок. 1, 2, 3, 24'!#REF!</f>
        <v>#REF!</v>
      </c>
      <c r="J26" s="18" t="e">
        <f>#REF!</f>
        <v>#REF!</v>
      </c>
      <c r="K26" s="18" t="e">
        <f>#REF!</f>
        <v>#REF!</v>
      </c>
      <c r="L26" s="18" t="e">
        <f>'пок. 8, 9, 11'!#REF!</f>
        <v>#REF!</v>
      </c>
      <c r="M26" s="18">
        <f>'пок. 8, 9, 11'!C32</f>
        <v>67502.4</v>
      </c>
      <c r="N26" s="18">
        <f>'пок. 8, 9, 11'!D32</f>
        <v>32425.3</v>
      </c>
      <c r="O26" s="18">
        <f>'пок. 8, 9, 11'!E32</f>
        <v>44729.8</v>
      </c>
      <c r="P26" s="18">
        <f>'пок. 8, 9, 11'!G32</f>
        <v>24216.6</v>
      </c>
      <c r="Q26" s="18">
        <f>'пок. 8, 9, 11'!H32</f>
        <v>73.4</v>
      </c>
      <c r="R26" s="18" t="e">
        <f>'пок. 8, 9, 11'!#REF!</f>
        <v>#REF!</v>
      </c>
      <c r="S26" s="18" t="e">
        <f>'пок. 10, 19, 23, 23(1), 38'!#REF!</f>
        <v>#REF!</v>
      </c>
      <c r="T26" s="18" t="e">
        <f>'пок. 10, 19, 23, 23(1), 38'!#REF!</f>
        <v>#REF!</v>
      </c>
      <c r="U26" s="18" t="e">
        <f>'пок. 8, 9, 11'!#REF!</f>
        <v>#REF!</v>
      </c>
      <c r="V26" s="18" t="e">
        <f>'пок. 8, 9, 11'!#REF!</f>
        <v>#REF!</v>
      </c>
      <c r="W26" s="18" t="str">
        <f>'пок. 8, 9, 11'!I32</f>
        <v>- </v>
      </c>
      <c r="X26" s="18" t="e">
        <f>'пок. 8, 9, 11'!#REF!</f>
        <v>#REF!</v>
      </c>
      <c r="Y26" s="18" t="e">
        <f>'пок. 10, 19, 23, 23(1), 38'!#REF!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'пок. 32'!#REF!</f>
        <v>#REF!</v>
      </c>
      <c r="AH26" s="18" t="e">
        <f>'пок. 10, 19, 23, 23(1), 38'!#REF!</f>
        <v>#REF!</v>
      </c>
      <c r="AI26" s="18" t="e">
        <f>'пок. 10, 19, 23, 23(1), 38'!#REF!</f>
        <v>#REF!</v>
      </c>
      <c r="AJ26" s="18" t="e">
        <f>'пок. 10, 19, 23, 23(1), 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A2:A4"/>
    <mergeCell ref="B2:B4"/>
    <mergeCell ref="G2:G3"/>
    <mergeCell ref="X2:X3"/>
    <mergeCell ref="J2:J3"/>
    <mergeCell ref="S2:S3"/>
    <mergeCell ref="E2:E3"/>
    <mergeCell ref="Q2:Q3"/>
    <mergeCell ref="L2:L3"/>
    <mergeCell ref="AJ2:AJ3"/>
    <mergeCell ref="T2:T3"/>
    <mergeCell ref="AH2:AH3"/>
    <mergeCell ref="AF2:AF3"/>
    <mergeCell ref="AE2:AE3"/>
    <mergeCell ref="AB2:AC2"/>
    <mergeCell ref="AD2:AD3"/>
    <mergeCell ref="W2:W3"/>
    <mergeCell ref="Y2:Y3"/>
    <mergeCell ref="C2:C3"/>
    <mergeCell ref="D2:D3"/>
    <mergeCell ref="F2:F3"/>
    <mergeCell ref="I2:I3"/>
    <mergeCell ref="K2:K3"/>
    <mergeCell ref="H2:H3"/>
    <mergeCell ref="M2:P2"/>
    <mergeCell ref="U2:U3"/>
    <mergeCell ref="AI2:AI3"/>
    <mergeCell ref="Z2:AA2"/>
    <mergeCell ref="AG2:AG3"/>
    <mergeCell ref="V2:V3"/>
    <mergeCell ref="R2:R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tabSelected="1" view="pageBreakPreview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4" sqref="G14:G32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0.140625" style="1" customWidth="1"/>
    <col min="4" max="4" width="33.28125" style="1" customWidth="1"/>
    <col min="5" max="5" width="19.421875" style="11" customWidth="1"/>
    <col min="6" max="7" width="17.28125" style="11" customWidth="1"/>
    <col min="8" max="16384" width="9.140625" style="1" customWidth="1"/>
  </cols>
  <sheetData>
    <row r="1" ht="23.25" customHeight="1">
      <c r="B1" s="23" t="s">
        <v>115</v>
      </c>
    </row>
    <row r="2" spans="1:7" s="2" customFormat="1" ht="74.25" customHeight="1">
      <c r="A2" s="72" t="s">
        <v>0</v>
      </c>
      <c r="B2" s="72" t="s">
        <v>1</v>
      </c>
      <c r="C2" s="66" t="s">
        <v>116</v>
      </c>
      <c r="D2" s="66" t="s">
        <v>114</v>
      </c>
      <c r="E2" s="68" t="s">
        <v>118</v>
      </c>
      <c r="F2" s="68" t="s">
        <v>69</v>
      </c>
      <c r="G2" s="68"/>
    </row>
    <row r="3" spans="1:7" s="2" customFormat="1" ht="133.5" customHeight="1">
      <c r="A3" s="73"/>
      <c r="B3" s="73"/>
      <c r="C3" s="71"/>
      <c r="D3" s="71"/>
      <c r="E3" s="68"/>
      <c r="F3" s="44" t="s">
        <v>113</v>
      </c>
      <c r="G3" s="12" t="s">
        <v>6</v>
      </c>
    </row>
    <row r="4" spans="1:7" s="3" customFormat="1" ht="18" customHeight="1">
      <c r="A4" s="74"/>
      <c r="B4" s="74"/>
      <c r="C4" s="14" t="s">
        <v>38</v>
      </c>
      <c r="D4" s="14" t="s">
        <v>35</v>
      </c>
      <c r="E4" s="14" t="s">
        <v>37</v>
      </c>
      <c r="F4" s="14" t="s">
        <v>39</v>
      </c>
      <c r="G4" s="14" t="s">
        <v>39</v>
      </c>
    </row>
    <row r="5" spans="1:7" ht="18.75">
      <c r="A5" s="4"/>
      <c r="B5" s="53" t="s">
        <v>86</v>
      </c>
      <c r="C5" s="61"/>
      <c r="D5" s="61"/>
      <c r="E5" s="61"/>
      <c r="F5" s="61"/>
      <c r="G5" s="62"/>
    </row>
    <row r="6" spans="1:7" ht="18.75">
      <c r="A6" s="4">
        <v>1</v>
      </c>
      <c r="B6" s="52" t="s">
        <v>87</v>
      </c>
      <c r="C6" s="56">
        <v>495.8</v>
      </c>
      <c r="D6" s="56">
        <v>26.6</v>
      </c>
      <c r="E6" s="56">
        <v>95258.5</v>
      </c>
      <c r="F6" s="56">
        <v>37.3</v>
      </c>
      <c r="G6" s="65">
        <v>1.26</v>
      </c>
    </row>
    <row r="7" spans="1:7" ht="18.75">
      <c r="A7" s="4">
        <v>2</v>
      </c>
      <c r="B7" s="52" t="s">
        <v>88</v>
      </c>
      <c r="C7" s="56">
        <v>268.9</v>
      </c>
      <c r="D7" s="56">
        <v>20.7</v>
      </c>
      <c r="E7" s="56">
        <v>86242.3</v>
      </c>
      <c r="F7" s="56">
        <v>29.7</v>
      </c>
      <c r="G7" s="65">
        <v>0.4</v>
      </c>
    </row>
    <row r="8" spans="1:7" ht="18.75">
      <c r="A8" s="4">
        <v>3</v>
      </c>
      <c r="B8" s="52" t="s">
        <v>89</v>
      </c>
      <c r="C8" s="56">
        <v>179.3</v>
      </c>
      <c r="D8" s="56">
        <v>21.8</v>
      </c>
      <c r="E8" s="56">
        <v>6130.7</v>
      </c>
      <c r="F8" s="56">
        <v>23.9</v>
      </c>
      <c r="G8" s="65">
        <v>0.21</v>
      </c>
    </row>
    <row r="9" spans="1:7" ht="18.75">
      <c r="A9" s="4">
        <v>4</v>
      </c>
      <c r="B9" s="52" t="s">
        <v>90</v>
      </c>
      <c r="C9" s="56">
        <v>283.4</v>
      </c>
      <c r="D9" s="56">
        <v>20.2</v>
      </c>
      <c r="E9" s="56">
        <v>122582.9</v>
      </c>
      <c r="F9" s="56">
        <v>30.3</v>
      </c>
      <c r="G9" s="65">
        <v>0.22</v>
      </c>
    </row>
    <row r="10" spans="1:7" ht="18.75">
      <c r="A10" s="4">
        <v>5</v>
      </c>
      <c r="B10" s="52" t="s">
        <v>91</v>
      </c>
      <c r="C10" s="56">
        <v>323.9</v>
      </c>
      <c r="D10" s="56">
        <v>24.6</v>
      </c>
      <c r="E10" s="56">
        <v>146118.8</v>
      </c>
      <c r="F10" s="56">
        <v>28.8</v>
      </c>
      <c r="G10" s="65">
        <v>0.35</v>
      </c>
    </row>
    <row r="11" spans="1:7" ht="18.75">
      <c r="A11" s="4">
        <v>6</v>
      </c>
      <c r="B11" s="52" t="s">
        <v>92</v>
      </c>
      <c r="C11" s="56">
        <v>158.6</v>
      </c>
      <c r="D11" s="56">
        <v>11</v>
      </c>
      <c r="E11" s="56">
        <v>43896.5</v>
      </c>
      <c r="F11" s="56">
        <v>25</v>
      </c>
      <c r="G11" s="65" t="s">
        <v>81</v>
      </c>
    </row>
    <row r="12" spans="1:7" ht="18.75">
      <c r="A12" s="4">
        <v>7</v>
      </c>
      <c r="B12" s="52" t="s">
        <v>85</v>
      </c>
      <c r="C12" s="56">
        <v>100.2</v>
      </c>
      <c r="D12" s="56">
        <v>0.5</v>
      </c>
      <c r="E12" s="56">
        <v>3300.4</v>
      </c>
      <c r="F12" s="56">
        <v>24.6</v>
      </c>
      <c r="G12" s="65" t="s">
        <v>81</v>
      </c>
    </row>
    <row r="13" spans="1:7" ht="18.75">
      <c r="A13" s="4"/>
      <c r="B13" s="55" t="s">
        <v>93</v>
      </c>
      <c r="C13" s="56"/>
      <c r="D13" s="56"/>
      <c r="E13" s="61"/>
      <c r="F13" s="63"/>
      <c r="G13" s="64"/>
    </row>
    <row r="14" spans="1:7" ht="18.75">
      <c r="A14" s="4">
        <v>1</v>
      </c>
      <c r="B14" s="51" t="s">
        <v>94</v>
      </c>
      <c r="C14" s="56">
        <v>232.6</v>
      </c>
      <c r="D14" s="56">
        <v>24.8</v>
      </c>
      <c r="E14" s="56">
        <v>13249.4</v>
      </c>
      <c r="F14" s="56">
        <v>31.8</v>
      </c>
      <c r="G14" s="65">
        <v>0.06</v>
      </c>
    </row>
    <row r="15" spans="1:7" ht="18.75">
      <c r="A15" s="4">
        <v>2</v>
      </c>
      <c r="B15" s="52" t="s">
        <v>95</v>
      </c>
      <c r="C15" s="56">
        <v>225.3</v>
      </c>
      <c r="D15" s="56">
        <v>28.5</v>
      </c>
      <c r="E15" s="56">
        <v>19834.3</v>
      </c>
      <c r="F15" s="56">
        <v>34.9</v>
      </c>
      <c r="G15" s="65">
        <v>0.14</v>
      </c>
    </row>
    <row r="16" spans="1:7" ht="18.75">
      <c r="A16" s="4">
        <v>3</v>
      </c>
      <c r="B16" s="52" t="s">
        <v>96</v>
      </c>
      <c r="C16" s="56">
        <v>229.7</v>
      </c>
      <c r="D16" s="56">
        <v>18</v>
      </c>
      <c r="E16" s="56">
        <v>27519.2</v>
      </c>
      <c r="F16" s="56">
        <v>27.2</v>
      </c>
      <c r="G16" s="65">
        <v>0.22</v>
      </c>
    </row>
    <row r="17" spans="1:7" ht="18.75">
      <c r="A17" s="4">
        <v>4</v>
      </c>
      <c r="B17" s="52" t="s">
        <v>97</v>
      </c>
      <c r="C17" s="56">
        <v>294.1</v>
      </c>
      <c r="D17" s="56">
        <v>32.3</v>
      </c>
      <c r="E17" s="56">
        <v>6476.7</v>
      </c>
      <c r="F17" s="56">
        <v>37.5</v>
      </c>
      <c r="G17" s="65">
        <v>0.79</v>
      </c>
    </row>
    <row r="18" spans="1:7" ht="18.75">
      <c r="A18" s="4">
        <v>5</v>
      </c>
      <c r="B18" s="52" t="s">
        <v>98</v>
      </c>
      <c r="C18" s="56">
        <v>224.6</v>
      </c>
      <c r="D18" s="56">
        <v>19.4</v>
      </c>
      <c r="E18" s="56">
        <v>42094.5</v>
      </c>
      <c r="F18" s="56">
        <v>27.9</v>
      </c>
      <c r="G18" s="65">
        <v>0.11</v>
      </c>
    </row>
    <row r="19" spans="1:7" ht="18.75">
      <c r="A19" s="4">
        <v>6</v>
      </c>
      <c r="B19" s="52" t="s">
        <v>99</v>
      </c>
      <c r="C19" s="56">
        <v>215.4</v>
      </c>
      <c r="D19" s="56">
        <v>27.7</v>
      </c>
      <c r="E19" s="56">
        <v>65925.5</v>
      </c>
      <c r="F19" s="56">
        <v>30.3</v>
      </c>
      <c r="G19" s="65">
        <v>0.48</v>
      </c>
    </row>
    <row r="20" spans="1:7" ht="18.75">
      <c r="A20" s="4">
        <v>7</v>
      </c>
      <c r="B20" s="52" t="s">
        <v>100</v>
      </c>
      <c r="C20" s="56">
        <v>370.2</v>
      </c>
      <c r="D20" s="56">
        <v>40.1</v>
      </c>
      <c r="E20" s="56">
        <v>6907.2</v>
      </c>
      <c r="F20" s="56">
        <v>38.1</v>
      </c>
      <c r="G20" s="65">
        <v>5.3</v>
      </c>
    </row>
    <row r="21" spans="1:7" ht="18.75">
      <c r="A21" s="4">
        <v>8</v>
      </c>
      <c r="B21" s="52" t="s">
        <v>101</v>
      </c>
      <c r="C21" s="56">
        <v>140</v>
      </c>
      <c r="D21" s="56">
        <v>41.8</v>
      </c>
      <c r="E21" s="56">
        <v>49448.7</v>
      </c>
      <c r="F21" s="56">
        <v>27.6</v>
      </c>
      <c r="G21" s="65">
        <v>0.08</v>
      </c>
    </row>
    <row r="22" spans="1:7" ht="18.75">
      <c r="A22" s="4">
        <v>9</v>
      </c>
      <c r="B22" s="52" t="s">
        <v>102</v>
      </c>
      <c r="C22" s="56">
        <v>268.1</v>
      </c>
      <c r="D22" s="56">
        <v>23.7</v>
      </c>
      <c r="E22" s="56">
        <v>10613.4</v>
      </c>
      <c r="F22" s="56">
        <v>30.8</v>
      </c>
      <c r="G22" s="65">
        <v>0.15</v>
      </c>
    </row>
    <row r="23" spans="1:7" ht="18.75">
      <c r="A23" s="4">
        <v>10</v>
      </c>
      <c r="B23" s="52" t="s">
        <v>103</v>
      </c>
      <c r="C23" s="56">
        <v>220.1</v>
      </c>
      <c r="D23" s="56">
        <v>33.6</v>
      </c>
      <c r="E23" s="56">
        <v>16031.5</v>
      </c>
      <c r="F23" s="56">
        <v>28.5</v>
      </c>
      <c r="G23" s="65">
        <v>0.2</v>
      </c>
    </row>
    <row r="24" spans="1:7" ht="18.75">
      <c r="A24" s="4">
        <v>11</v>
      </c>
      <c r="B24" s="52" t="s">
        <v>104</v>
      </c>
      <c r="C24" s="56">
        <v>231.9</v>
      </c>
      <c r="D24" s="56">
        <v>31.1</v>
      </c>
      <c r="E24" s="56">
        <v>105075.5</v>
      </c>
      <c r="F24" s="56">
        <v>34.2</v>
      </c>
      <c r="G24" s="65">
        <v>0.22</v>
      </c>
    </row>
    <row r="25" spans="1:7" ht="18.75">
      <c r="A25" s="4">
        <v>12</v>
      </c>
      <c r="B25" s="52" t="s">
        <v>105</v>
      </c>
      <c r="C25" s="56">
        <v>188.4</v>
      </c>
      <c r="D25" s="56">
        <v>27.1</v>
      </c>
      <c r="E25" s="56">
        <v>25625.3</v>
      </c>
      <c r="F25" s="56">
        <v>36.5</v>
      </c>
      <c r="G25" s="65">
        <v>0.22</v>
      </c>
    </row>
    <row r="26" spans="1:7" ht="18.75">
      <c r="A26" s="4">
        <v>13</v>
      </c>
      <c r="B26" s="52" t="s">
        <v>106</v>
      </c>
      <c r="C26" s="56">
        <v>188</v>
      </c>
      <c r="D26" s="56">
        <v>17.7</v>
      </c>
      <c r="E26" s="56">
        <v>68848.8</v>
      </c>
      <c r="F26" s="56">
        <v>22.8</v>
      </c>
      <c r="G26" s="65">
        <v>0.09</v>
      </c>
    </row>
    <row r="27" spans="1:7" ht="18.75">
      <c r="A27" s="4">
        <v>14</v>
      </c>
      <c r="B27" s="52" t="s">
        <v>107</v>
      </c>
      <c r="C27" s="56">
        <v>208.6</v>
      </c>
      <c r="D27" s="56">
        <v>14.8</v>
      </c>
      <c r="E27" s="56">
        <v>30725.6</v>
      </c>
      <c r="F27" s="56">
        <v>37</v>
      </c>
      <c r="G27" s="65">
        <v>0.36</v>
      </c>
    </row>
    <row r="28" spans="1:7" ht="18.75">
      <c r="A28" s="4">
        <v>15</v>
      </c>
      <c r="B28" s="54" t="s">
        <v>108</v>
      </c>
      <c r="C28" s="56">
        <v>195.3</v>
      </c>
      <c r="D28" s="56">
        <v>33.2</v>
      </c>
      <c r="E28" s="56">
        <v>21095.3</v>
      </c>
      <c r="F28" s="56">
        <v>31.7</v>
      </c>
      <c r="G28" s="65">
        <v>0.15</v>
      </c>
    </row>
    <row r="29" spans="1:7" ht="18.75">
      <c r="A29" s="4">
        <v>16</v>
      </c>
      <c r="B29" s="52" t="s">
        <v>109</v>
      </c>
      <c r="C29" s="56">
        <v>217.6</v>
      </c>
      <c r="D29" s="56">
        <v>16.7</v>
      </c>
      <c r="E29" s="56">
        <v>256849.8</v>
      </c>
      <c r="F29" s="56">
        <v>27.3</v>
      </c>
      <c r="G29" s="65">
        <v>0.13</v>
      </c>
    </row>
    <row r="30" spans="1:7" ht="18.75">
      <c r="A30" s="4">
        <v>17</v>
      </c>
      <c r="B30" s="52" t="s">
        <v>110</v>
      </c>
      <c r="C30" s="56">
        <v>176.3</v>
      </c>
      <c r="D30" s="56">
        <v>11.9</v>
      </c>
      <c r="E30" s="56">
        <v>15058.5</v>
      </c>
      <c r="F30" s="56">
        <v>28.4</v>
      </c>
      <c r="G30" s="65">
        <v>0.12</v>
      </c>
    </row>
    <row r="31" spans="1:7" ht="18.75">
      <c r="A31" s="4">
        <v>18</v>
      </c>
      <c r="B31" s="52" t="s">
        <v>111</v>
      </c>
      <c r="C31" s="56">
        <v>223.9</v>
      </c>
      <c r="D31" s="56">
        <v>25.7</v>
      </c>
      <c r="E31" s="56">
        <v>178603</v>
      </c>
      <c r="F31" s="56">
        <v>27.5</v>
      </c>
      <c r="G31" s="65">
        <v>0.28</v>
      </c>
    </row>
    <row r="32" spans="1:7" ht="18.75">
      <c r="A32" s="4">
        <v>19</v>
      </c>
      <c r="B32" s="52" t="s">
        <v>112</v>
      </c>
      <c r="C32" s="56">
        <v>247.8</v>
      </c>
      <c r="D32" s="56">
        <v>25.1</v>
      </c>
      <c r="E32" s="56">
        <v>90044.4</v>
      </c>
      <c r="F32" s="56">
        <v>36.2</v>
      </c>
      <c r="G32" s="65">
        <v>1.66</v>
      </c>
    </row>
    <row r="33" spans="2:7" ht="16.5" customHeight="1">
      <c r="B33" s="75" t="s">
        <v>117</v>
      </c>
      <c r="C33" s="76"/>
      <c r="D33" s="76"/>
      <c r="E33" s="76"/>
      <c r="F33" s="76"/>
      <c r="G33" s="76"/>
    </row>
    <row r="34" spans="2:7" ht="17.25">
      <c r="B34" s="46"/>
      <c r="C34" s="46"/>
      <c r="D34" s="46"/>
      <c r="E34" s="47"/>
      <c r="F34" s="47"/>
      <c r="G34" s="47"/>
    </row>
  </sheetData>
  <sheetProtection/>
  <mergeCells count="7">
    <mergeCell ref="B33:G33"/>
    <mergeCell ref="F2:G2"/>
    <mergeCell ref="C2:C3"/>
    <mergeCell ref="D2:D3"/>
    <mergeCell ref="A2:A4"/>
    <mergeCell ref="B2:B4"/>
    <mergeCell ref="E2:E3"/>
  </mergeCell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2"/>
  <sheetViews>
    <sheetView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I28" sqref="I28"/>
    </sheetView>
  </sheetViews>
  <sheetFormatPr defaultColWidth="9.140625" defaultRowHeight="15"/>
  <cols>
    <col min="1" max="1" width="5.140625" style="22" customWidth="1"/>
    <col min="2" max="2" width="38.7109375" style="22" customWidth="1"/>
    <col min="3" max="3" width="19.140625" style="28" customWidth="1"/>
    <col min="4" max="4" width="14.00390625" style="28" customWidth="1"/>
    <col min="5" max="5" width="17.57421875" style="28" customWidth="1"/>
    <col min="6" max="6" width="17.00390625" style="28" customWidth="1"/>
    <col min="7" max="7" width="16.8515625" style="28" customWidth="1"/>
    <col min="8" max="8" width="21.7109375" style="28" customWidth="1"/>
    <col min="9" max="9" width="23.421875" style="28" customWidth="1"/>
    <col min="10" max="16384" width="9.140625" style="22" customWidth="1"/>
  </cols>
  <sheetData>
    <row r="1" ht="16.5">
      <c r="B1" s="10" t="s">
        <v>115</v>
      </c>
    </row>
    <row r="2" spans="1:9" s="29" customFormat="1" ht="30" customHeight="1">
      <c r="A2" s="72" t="s">
        <v>0</v>
      </c>
      <c r="B2" s="72" t="s">
        <v>1</v>
      </c>
      <c r="C2" s="66" t="s">
        <v>70</v>
      </c>
      <c r="D2" s="66"/>
      <c r="E2" s="66"/>
      <c r="F2" s="67"/>
      <c r="G2" s="67"/>
      <c r="H2" s="68" t="s">
        <v>84</v>
      </c>
      <c r="I2" s="68" t="s">
        <v>73</v>
      </c>
    </row>
    <row r="3" spans="1:9" s="29" customFormat="1" ht="237.75" customHeight="1">
      <c r="A3" s="73"/>
      <c r="B3" s="73"/>
      <c r="C3" s="26" t="s">
        <v>2</v>
      </c>
      <c r="D3" s="45" t="s">
        <v>83</v>
      </c>
      <c r="E3" s="45" t="s">
        <v>82</v>
      </c>
      <c r="F3" s="27" t="s">
        <v>71</v>
      </c>
      <c r="G3" s="27" t="s">
        <v>72</v>
      </c>
      <c r="H3" s="68"/>
      <c r="I3" s="68"/>
    </row>
    <row r="4" spans="1:9" s="30" customFormat="1" ht="18" customHeight="1">
      <c r="A4" s="74"/>
      <c r="B4" s="74"/>
      <c r="C4" s="14" t="s">
        <v>37</v>
      </c>
      <c r="D4" s="14" t="s">
        <v>37</v>
      </c>
      <c r="E4" s="14" t="s">
        <v>37</v>
      </c>
      <c r="F4" s="14" t="s">
        <v>37</v>
      </c>
      <c r="G4" s="14" t="s">
        <v>37</v>
      </c>
      <c r="H4" s="14" t="s">
        <v>35</v>
      </c>
      <c r="I4" s="14" t="s">
        <v>35</v>
      </c>
    </row>
    <row r="5" spans="1:9" ht="18.75">
      <c r="A5" s="4"/>
      <c r="B5" s="53" t="s">
        <v>86</v>
      </c>
      <c r="C5" s="43"/>
      <c r="D5" s="43"/>
      <c r="E5" s="43"/>
      <c r="F5" s="43"/>
      <c r="G5" s="43"/>
      <c r="H5" s="31"/>
      <c r="I5" s="31"/>
    </row>
    <row r="6" spans="1:9" ht="18.75">
      <c r="A6" s="4">
        <v>1</v>
      </c>
      <c r="B6" s="52" t="s">
        <v>87</v>
      </c>
      <c r="C6" s="57">
        <v>70678.6</v>
      </c>
      <c r="D6" s="57">
        <v>39624.5</v>
      </c>
      <c r="E6" s="57">
        <v>49935.6</v>
      </c>
      <c r="F6" s="57">
        <v>48680</v>
      </c>
      <c r="G6" s="57">
        <v>39043.5</v>
      </c>
      <c r="H6" s="57">
        <v>87.2</v>
      </c>
      <c r="I6" s="57" t="s">
        <v>124</v>
      </c>
    </row>
    <row r="7" spans="1:9" ht="18.75">
      <c r="A7" s="4">
        <v>2</v>
      </c>
      <c r="B7" s="52" t="s">
        <v>88</v>
      </c>
      <c r="C7" s="57" t="s">
        <v>119</v>
      </c>
      <c r="D7" s="57">
        <v>32674.1</v>
      </c>
      <c r="E7" s="57">
        <v>44779.5</v>
      </c>
      <c r="F7" s="57">
        <v>46189.1</v>
      </c>
      <c r="G7" s="57">
        <v>32836.8</v>
      </c>
      <c r="H7" s="57">
        <v>85.1</v>
      </c>
      <c r="I7" s="57" t="s">
        <v>124</v>
      </c>
    </row>
    <row r="8" spans="1:9" ht="18.75">
      <c r="A8" s="4">
        <v>3</v>
      </c>
      <c r="B8" s="52" t="s">
        <v>89</v>
      </c>
      <c r="C8" s="57" t="s">
        <v>120</v>
      </c>
      <c r="D8" s="57">
        <v>31131.1</v>
      </c>
      <c r="E8" s="57">
        <v>39756.2</v>
      </c>
      <c r="F8" s="57">
        <v>46955.3</v>
      </c>
      <c r="G8" s="57">
        <v>25157.9</v>
      </c>
      <c r="H8" s="57">
        <v>54.7</v>
      </c>
      <c r="I8" s="57" t="s">
        <v>124</v>
      </c>
    </row>
    <row r="9" spans="1:9" ht="18.75">
      <c r="A9" s="4">
        <v>4</v>
      </c>
      <c r="B9" s="52" t="s">
        <v>90</v>
      </c>
      <c r="C9" s="57" t="s">
        <v>121</v>
      </c>
      <c r="D9" s="57">
        <v>32169.7</v>
      </c>
      <c r="E9" s="57">
        <v>41455.2</v>
      </c>
      <c r="F9" s="57">
        <v>43260.3</v>
      </c>
      <c r="G9" s="57">
        <v>39255.4</v>
      </c>
      <c r="H9" s="57">
        <v>70.4</v>
      </c>
      <c r="I9" s="57">
        <v>10.5</v>
      </c>
    </row>
    <row r="10" spans="1:9" ht="18.75">
      <c r="A10" s="4">
        <v>5</v>
      </c>
      <c r="B10" s="52" t="s">
        <v>91</v>
      </c>
      <c r="C10" s="57" t="s">
        <v>122</v>
      </c>
      <c r="D10" s="57">
        <v>32979.2</v>
      </c>
      <c r="E10" s="57">
        <v>43497.7</v>
      </c>
      <c r="F10" s="57">
        <v>45853.9</v>
      </c>
      <c r="G10" s="57">
        <v>34807.8</v>
      </c>
      <c r="H10" s="57">
        <v>80.9</v>
      </c>
      <c r="I10" s="57">
        <v>2.6</v>
      </c>
    </row>
    <row r="11" spans="1:9" ht="22.5" customHeight="1">
      <c r="A11" s="4">
        <v>6</v>
      </c>
      <c r="B11" s="52" t="s">
        <v>92</v>
      </c>
      <c r="C11" s="57" t="s">
        <v>123</v>
      </c>
      <c r="D11" s="57" t="s">
        <v>124</v>
      </c>
      <c r="E11" s="57">
        <v>37480.9</v>
      </c>
      <c r="F11" s="57">
        <v>47951</v>
      </c>
      <c r="G11" s="57" t="s">
        <v>81</v>
      </c>
      <c r="H11" s="57">
        <v>69.8</v>
      </c>
      <c r="I11" s="57" t="s">
        <v>124</v>
      </c>
    </row>
    <row r="12" spans="1:9" ht="18.75">
      <c r="A12" s="4">
        <v>7</v>
      </c>
      <c r="B12" s="52" t="s">
        <v>85</v>
      </c>
      <c r="C12" s="57">
        <v>72103</v>
      </c>
      <c r="D12" s="57">
        <v>32444.7</v>
      </c>
      <c r="E12" s="57">
        <v>43434.6</v>
      </c>
      <c r="F12" s="57">
        <v>48531.1</v>
      </c>
      <c r="G12" s="57">
        <v>52487.8</v>
      </c>
      <c r="H12" s="57">
        <v>67.1</v>
      </c>
      <c r="I12" s="57" t="s">
        <v>124</v>
      </c>
    </row>
    <row r="13" spans="1:9" ht="18.75">
      <c r="A13" s="4"/>
      <c r="B13" s="55" t="s">
        <v>93</v>
      </c>
      <c r="C13" s="57"/>
      <c r="D13" s="57"/>
      <c r="E13" s="57"/>
      <c r="F13" s="57"/>
      <c r="G13" s="57"/>
      <c r="H13" s="57"/>
      <c r="I13" s="57"/>
    </row>
    <row r="14" spans="1:9" ht="18.75">
      <c r="A14" s="4">
        <v>1</v>
      </c>
      <c r="B14" s="51" t="s">
        <v>94</v>
      </c>
      <c r="C14" s="57">
        <v>38942.5</v>
      </c>
      <c r="D14" s="57">
        <v>29198.4</v>
      </c>
      <c r="E14" s="57">
        <v>40295.5</v>
      </c>
      <c r="F14" s="57">
        <v>40685.6</v>
      </c>
      <c r="G14" s="57" t="s">
        <v>81</v>
      </c>
      <c r="H14" s="57">
        <v>33.2</v>
      </c>
      <c r="I14" s="57" t="s">
        <v>124</v>
      </c>
    </row>
    <row r="15" spans="1:9" ht="18.75">
      <c r="A15" s="4">
        <v>2</v>
      </c>
      <c r="B15" s="52" t="s">
        <v>95</v>
      </c>
      <c r="C15" s="57">
        <v>43494.4</v>
      </c>
      <c r="D15" s="57">
        <v>35033.8</v>
      </c>
      <c r="E15" s="57">
        <v>42296.9</v>
      </c>
      <c r="F15" s="57">
        <v>45980.5</v>
      </c>
      <c r="G15" s="57" t="s">
        <v>81</v>
      </c>
      <c r="H15" s="57">
        <v>45.8</v>
      </c>
      <c r="I15" s="57" t="s">
        <v>124</v>
      </c>
    </row>
    <row r="16" spans="1:9" ht="18.75">
      <c r="A16" s="4">
        <v>3</v>
      </c>
      <c r="B16" s="52" t="s">
        <v>96</v>
      </c>
      <c r="C16" s="57">
        <v>55236.2</v>
      </c>
      <c r="D16" s="57">
        <v>33789.3</v>
      </c>
      <c r="E16" s="57">
        <v>43618.4</v>
      </c>
      <c r="F16" s="57">
        <v>42311.2</v>
      </c>
      <c r="G16" s="57">
        <v>22161.1</v>
      </c>
      <c r="H16" s="57">
        <v>41.1</v>
      </c>
      <c r="I16" s="57" t="s">
        <v>124</v>
      </c>
    </row>
    <row r="17" spans="1:9" ht="18.75">
      <c r="A17" s="4">
        <v>4</v>
      </c>
      <c r="B17" s="52" t="s">
        <v>97</v>
      </c>
      <c r="C17" s="57">
        <v>49883.2</v>
      </c>
      <c r="D17" s="57">
        <v>31067</v>
      </c>
      <c r="E17" s="57">
        <v>46764.4</v>
      </c>
      <c r="F17" s="57">
        <v>45141.1</v>
      </c>
      <c r="G17" s="57">
        <v>53331.6</v>
      </c>
      <c r="H17" s="57">
        <v>70.5</v>
      </c>
      <c r="I17" s="57" t="s">
        <v>124</v>
      </c>
    </row>
    <row r="18" spans="1:9" ht="18.75">
      <c r="A18" s="4">
        <v>5</v>
      </c>
      <c r="B18" s="52" t="s">
        <v>98</v>
      </c>
      <c r="C18" s="57">
        <v>56458.1</v>
      </c>
      <c r="D18" s="57">
        <v>31270.8</v>
      </c>
      <c r="E18" s="57">
        <v>40488.7</v>
      </c>
      <c r="F18" s="57">
        <v>47632.6</v>
      </c>
      <c r="G18" s="57" t="s">
        <v>81</v>
      </c>
      <c r="H18" s="57">
        <v>26.8</v>
      </c>
      <c r="I18" s="57" t="s">
        <v>124</v>
      </c>
    </row>
    <row r="19" spans="1:9" ht="18.75">
      <c r="A19" s="4">
        <v>6</v>
      </c>
      <c r="B19" s="52" t="s">
        <v>99</v>
      </c>
      <c r="C19" s="57">
        <v>45143.7</v>
      </c>
      <c r="D19" s="57">
        <v>32918</v>
      </c>
      <c r="E19" s="57">
        <v>40080</v>
      </c>
      <c r="F19" s="57">
        <v>46912.6</v>
      </c>
      <c r="G19" s="57">
        <v>26551.9</v>
      </c>
      <c r="H19" s="57">
        <v>61.8</v>
      </c>
      <c r="I19" s="57" t="s">
        <v>124</v>
      </c>
    </row>
    <row r="20" spans="1:9" ht="18.75">
      <c r="A20" s="4">
        <v>7</v>
      </c>
      <c r="B20" s="52" t="s">
        <v>100</v>
      </c>
      <c r="C20" s="57">
        <v>49905.4</v>
      </c>
      <c r="D20" s="57">
        <v>31964.4</v>
      </c>
      <c r="E20" s="57">
        <v>43199.8</v>
      </c>
      <c r="F20" s="57">
        <v>54310</v>
      </c>
      <c r="G20" s="57" t="s">
        <v>81</v>
      </c>
      <c r="H20" s="57">
        <v>80.9</v>
      </c>
      <c r="I20" s="57" t="s">
        <v>124</v>
      </c>
    </row>
    <row r="21" spans="1:9" ht="18.75">
      <c r="A21" s="4">
        <v>8</v>
      </c>
      <c r="B21" s="52" t="s">
        <v>101</v>
      </c>
      <c r="C21" s="57">
        <v>48490.3</v>
      </c>
      <c r="D21" s="57">
        <v>30324</v>
      </c>
      <c r="E21" s="57">
        <v>40859.7</v>
      </c>
      <c r="F21" s="57">
        <v>50144.4</v>
      </c>
      <c r="G21" s="57" t="s">
        <v>81</v>
      </c>
      <c r="H21" s="57">
        <v>46.3</v>
      </c>
      <c r="I21" s="57" t="s">
        <v>124</v>
      </c>
    </row>
    <row r="22" spans="1:9" ht="18.75">
      <c r="A22" s="4">
        <v>9</v>
      </c>
      <c r="B22" s="52" t="s">
        <v>102</v>
      </c>
      <c r="C22" s="57">
        <v>49605.8</v>
      </c>
      <c r="D22" s="57">
        <v>29867.5</v>
      </c>
      <c r="E22" s="57">
        <v>39978.3</v>
      </c>
      <c r="F22" s="57">
        <v>49502.8</v>
      </c>
      <c r="G22" s="57">
        <v>47221.7</v>
      </c>
      <c r="H22" s="57">
        <v>56.3</v>
      </c>
      <c r="I22" s="57" t="s">
        <v>124</v>
      </c>
    </row>
    <row r="23" spans="1:9" ht="18.75">
      <c r="A23" s="4">
        <v>10</v>
      </c>
      <c r="B23" s="52" t="s">
        <v>103</v>
      </c>
      <c r="C23" s="57">
        <v>46512.2</v>
      </c>
      <c r="D23" s="57">
        <v>31328.7</v>
      </c>
      <c r="E23" s="57">
        <v>42612.7</v>
      </c>
      <c r="F23" s="57">
        <v>47526.4</v>
      </c>
      <c r="G23" s="57">
        <v>28831.4</v>
      </c>
      <c r="H23" s="57">
        <v>54.8</v>
      </c>
      <c r="I23" s="57">
        <v>8.3</v>
      </c>
    </row>
    <row r="24" spans="1:9" ht="18.75">
      <c r="A24" s="4">
        <v>11</v>
      </c>
      <c r="B24" s="52" t="s">
        <v>104</v>
      </c>
      <c r="C24" s="57">
        <v>46610.3</v>
      </c>
      <c r="D24" s="57">
        <v>29398.4</v>
      </c>
      <c r="E24" s="57">
        <v>39353.7</v>
      </c>
      <c r="F24" s="57">
        <v>47838.4</v>
      </c>
      <c r="G24" s="57" t="s">
        <v>81</v>
      </c>
      <c r="H24" s="57">
        <v>51.3</v>
      </c>
      <c r="I24" s="57" t="s">
        <v>124</v>
      </c>
    </row>
    <row r="25" spans="1:9" ht="18.75">
      <c r="A25" s="4">
        <v>12</v>
      </c>
      <c r="B25" s="52" t="s">
        <v>105</v>
      </c>
      <c r="C25" s="57">
        <v>45424.9</v>
      </c>
      <c r="D25" s="57">
        <v>32204.9</v>
      </c>
      <c r="E25" s="57">
        <v>40076.7</v>
      </c>
      <c r="F25" s="57">
        <v>44458.1</v>
      </c>
      <c r="G25" s="57" t="s">
        <v>81</v>
      </c>
      <c r="H25" s="57">
        <v>51.9</v>
      </c>
      <c r="I25" s="57" t="s">
        <v>124</v>
      </c>
    </row>
    <row r="26" spans="1:9" ht="18.75">
      <c r="A26" s="4">
        <v>13</v>
      </c>
      <c r="B26" s="52" t="s">
        <v>106</v>
      </c>
      <c r="C26" s="57">
        <v>50457.7</v>
      </c>
      <c r="D26" s="57">
        <v>30790.1</v>
      </c>
      <c r="E26" s="57">
        <v>40148.6</v>
      </c>
      <c r="F26" s="57">
        <v>46817.8</v>
      </c>
      <c r="G26" s="57">
        <v>25865.5</v>
      </c>
      <c r="H26" s="57">
        <v>41.1</v>
      </c>
      <c r="I26" s="57">
        <v>55.6</v>
      </c>
    </row>
    <row r="27" spans="1:9" ht="18.75">
      <c r="A27" s="4">
        <v>14</v>
      </c>
      <c r="B27" s="52" t="s">
        <v>107</v>
      </c>
      <c r="C27" s="57">
        <v>48087.8</v>
      </c>
      <c r="D27" s="57">
        <v>31541.7</v>
      </c>
      <c r="E27" s="57">
        <v>41001.1</v>
      </c>
      <c r="F27" s="57">
        <v>48916.3</v>
      </c>
      <c r="G27" s="57" t="s">
        <v>81</v>
      </c>
      <c r="H27" s="57">
        <v>50.1</v>
      </c>
      <c r="I27" s="57" t="s">
        <v>124</v>
      </c>
    </row>
    <row r="28" spans="1:9" ht="18.75">
      <c r="A28" s="4">
        <v>15</v>
      </c>
      <c r="B28" s="54" t="s">
        <v>108</v>
      </c>
      <c r="C28" s="57">
        <v>41351.9</v>
      </c>
      <c r="D28" s="57">
        <v>30890</v>
      </c>
      <c r="E28" s="57">
        <v>39363</v>
      </c>
      <c r="F28" s="57">
        <v>44231</v>
      </c>
      <c r="G28" s="57">
        <v>17175</v>
      </c>
      <c r="H28" s="57">
        <v>38.1</v>
      </c>
      <c r="I28" s="57">
        <v>33.3</v>
      </c>
    </row>
    <row r="29" spans="1:9" ht="18.75">
      <c r="A29" s="4">
        <v>16</v>
      </c>
      <c r="B29" s="52" t="s">
        <v>109</v>
      </c>
      <c r="C29" s="57">
        <v>59321.6</v>
      </c>
      <c r="D29" s="57">
        <v>31018</v>
      </c>
      <c r="E29" s="57">
        <v>38798.4</v>
      </c>
      <c r="F29" s="57">
        <v>48090.7</v>
      </c>
      <c r="G29" s="57">
        <v>36797.9</v>
      </c>
      <c r="H29" s="57">
        <v>65.7</v>
      </c>
      <c r="I29" s="57">
        <v>4.3</v>
      </c>
    </row>
    <row r="30" spans="1:9" ht="18.75">
      <c r="A30" s="4">
        <v>17</v>
      </c>
      <c r="B30" s="52" t="s">
        <v>110</v>
      </c>
      <c r="C30" s="57">
        <v>46166.8</v>
      </c>
      <c r="D30" s="57">
        <v>28943.6</v>
      </c>
      <c r="E30" s="57">
        <v>38198.9</v>
      </c>
      <c r="F30" s="57">
        <v>42913.3</v>
      </c>
      <c r="G30" s="57">
        <v>24024.3</v>
      </c>
      <c r="H30" s="57">
        <v>35.6</v>
      </c>
      <c r="I30" s="57">
        <v>10</v>
      </c>
    </row>
    <row r="31" spans="1:9" ht="18.75">
      <c r="A31" s="4">
        <v>18</v>
      </c>
      <c r="B31" s="52" t="s">
        <v>111</v>
      </c>
      <c r="C31" s="57">
        <v>59991.3</v>
      </c>
      <c r="D31" s="57">
        <v>31279.9</v>
      </c>
      <c r="E31" s="57">
        <v>43898.9</v>
      </c>
      <c r="F31" s="57">
        <v>48076</v>
      </c>
      <c r="G31" s="57">
        <v>42988.8</v>
      </c>
      <c r="H31" s="57">
        <v>58.2</v>
      </c>
      <c r="I31" s="57">
        <v>4.2</v>
      </c>
    </row>
    <row r="32" spans="1:9" ht="18.75">
      <c r="A32" s="4">
        <v>19</v>
      </c>
      <c r="B32" s="52" t="s">
        <v>112</v>
      </c>
      <c r="C32" s="57">
        <v>67502.4</v>
      </c>
      <c r="D32" s="57">
        <v>32425.3</v>
      </c>
      <c r="E32" s="57">
        <v>44729.8</v>
      </c>
      <c r="F32" s="57">
        <v>44743.2</v>
      </c>
      <c r="G32" s="57">
        <v>24216.6</v>
      </c>
      <c r="H32" s="57">
        <v>73.4</v>
      </c>
      <c r="I32" s="57" t="s">
        <v>124</v>
      </c>
    </row>
  </sheetData>
  <sheetProtection/>
  <mergeCells count="5">
    <mergeCell ref="C2:G2"/>
    <mergeCell ref="H2:H3"/>
    <mergeCell ref="A2:A4"/>
    <mergeCell ref="B2:B4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0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3"/>
  <sheetViews>
    <sheetView view="pageBreakPreview" zoomScale="112" zoomScaleSheetLayoutView="112" zoomScalePageLayoutView="0" workbookViewId="0" topLeftCell="A1">
      <selection activeCell="E18" sqref="E18:E24"/>
    </sheetView>
  </sheetViews>
  <sheetFormatPr defaultColWidth="9.140625" defaultRowHeight="15"/>
  <cols>
    <col min="1" max="1" width="5.140625" style="1" customWidth="1"/>
    <col min="2" max="2" width="47.421875" style="1" customWidth="1"/>
    <col min="3" max="3" width="21.00390625" style="11" customWidth="1"/>
    <col min="4" max="5" width="19.421875" style="11" customWidth="1"/>
    <col min="6" max="6" width="22.8515625" style="11" customWidth="1"/>
    <col min="7" max="7" width="22.00390625" style="11" customWidth="1"/>
    <col min="8" max="16384" width="9.140625" style="1" customWidth="1"/>
  </cols>
  <sheetData>
    <row r="1" spans="2:7" ht="22.5" customHeight="1">
      <c r="B1" s="77" t="s">
        <v>115</v>
      </c>
      <c r="C1" s="77"/>
      <c r="D1" s="77"/>
      <c r="E1" s="77"/>
      <c r="F1" s="77"/>
      <c r="G1" s="77"/>
    </row>
    <row r="2" spans="1:7" s="2" customFormat="1" ht="133.5" customHeight="1">
      <c r="A2" s="72" t="s">
        <v>0</v>
      </c>
      <c r="B2" s="72" t="s">
        <v>1</v>
      </c>
      <c r="C2" s="35" t="s">
        <v>76</v>
      </c>
      <c r="D2" s="35" t="s">
        <v>77</v>
      </c>
      <c r="E2" s="35" t="s">
        <v>78</v>
      </c>
      <c r="F2" s="35" t="s">
        <v>79</v>
      </c>
      <c r="G2" s="35" t="s">
        <v>68</v>
      </c>
    </row>
    <row r="3" spans="1:7" s="19" customFormat="1" ht="18" customHeight="1">
      <c r="A3" s="74"/>
      <c r="B3" s="74"/>
      <c r="C3" s="14" t="s">
        <v>36</v>
      </c>
      <c r="D3" s="14" t="s">
        <v>36</v>
      </c>
      <c r="E3" s="14" t="s">
        <v>36</v>
      </c>
      <c r="F3" s="14" t="s">
        <v>36</v>
      </c>
      <c r="G3" s="14" t="s">
        <v>40</v>
      </c>
    </row>
    <row r="4" spans="1:7" ht="18.75">
      <c r="A4" s="4"/>
      <c r="B4" s="53" t="s">
        <v>86</v>
      </c>
      <c r="C4" s="33"/>
      <c r="D4" s="34"/>
      <c r="E4" s="34"/>
      <c r="F4" s="49"/>
      <c r="G4" s="50"/>
    </row>
    <row r="5" spans="1:7" ht="18.75">
      <c r="A5" s="4">
        <v>1</v>
      </c>
      <c r="B5" s="52" t="s">
        <v>87</v>
      </c>
      <c r="C5" s="58">
        <v>27947</v>
      </c>
      <c r="D5" s="58">
        <v>75192</v>
      </c>
      <c r="E5" s="58">
        <v>506560</v>
      </c>
      <c r="F5" s="58">
        <v>84192</v>
      </c>
      <c r="G5" s="58">
        <v>540.4</v>
      </c>
    </row>
    <row r="6" spans="1:7" ht="18.75">
      <c r="A6" s="4">
        <v>2</v>
      </c>
      <c r="B6" s="52" t="s">
        <v>88</v>
      </c>
      <c r="C6" s="58">
        <v>2889</v>
      </c>
      <c r="D6" s="58">
        <v>8239</v>
      </c>
      <c r="E6" s="58">
        <v>65570</v>
      </c>
      <c r="F6" s="58">
        <v>9155</v>
      </c>
      <c r="G6" s="58">
        <v>69.8</v>
      </c>
    </row>
    <row r="7" spans="1:7" ht="18.75">
      <c r="A7" s="4">
        <v>3</v>
      </c>
      <c r="B7" s="52" t="s">
        <v>89</v>
      </c>
      <c r="C7" s="58">
        <v>3324</v>
      </c>
      <c r="D7" s="58">
        <v>9121</v>
      </c>
      <c r="E7" s="58">
        <v>58899</v>
      </c>
      <c r="F7" s="58">
        <v>10174</v>
      </c>
      <c r="G7" s="58">
        <v>62.6</v>
      </c>
    </row>
    <row r="8" spans="1:7" ht="18.75">
      <c r="A8" s="4">
        <v>4</v>
      </c>
      <c r="B8" s="52" t="s">
        <v>90</v>
      </c>
      <c r="C8" s="58">
        <v>2663</v>
      </c>
      <c r="D8" s="58">
        <v>7184</v>
      </c>
      <c r="E8" s="58">
        <v>52889</v>
      </c>
      <c r="F8" s="58">
        <v>8115</v>
      </c>
      <c r="G8" s="58">
        <v>56.6</v>
      </c>
    </row>
    <row r="9" spans="1:7" ht="18.75">
      <c r="A9" s="4">
        <v>5</v>
      </c>
      <c r="B9" s="52" t="s">
        <v>91</v>
      </c>
      <c r="C9" s="58">
        <v>6196</v>
      </c>
      <c r="D9" s="58">
        <v>18551</v>
      </c>
      <c r="E9" s="58">
        <v>122581</v>
      </c>
      <c r="F9" s="58">
        <v>20518</v>
      </c>
      <c r="G9" s="58">
        <v>130.2</v>
      </c>
    </row>
    <row r="10" spans="1:7" ht="18.75">
      <c r="A10" s="4">
        <v>6</v>
      </c>
      <c r="B10" s="52" t="s">
        <v>92</v>
      </c>
      <c r="C10" s="58">
        <v>205</v>
      </c>
      <c r="D10" s="58">
        <v>465</v>
      </c>
      <c r="E10" s="58">
        <v>3355</v>
      </c>
      <c r="F10" s="58">
        <v>525</v>
      </c>
      <c r="G10" s="58">
        <v>3.6</v>
      </c>
    </row>
    <row r="11" spans="1:7" ht="18.75">
      <c r="A11" s="4">
        <v>7</v>
      </c>
      <c r="B11" s="52" t="s">
        <v>85</v>
      </c>
      <c r="C11" s="58">
        <v>79</v>
      </c>
      <c r="D11" s="58">
        <v>255</v>
      </c>
      <c r="E11" s="58">
        <v>1739</v>
      </c>
      <c r="F11" s="58">
        <v>287</v>
      </c>
      <c r="G11" s="58">
        <v>1.8</v>
      </c>
    </row>
    <row r="12" spans="1:7" ht="18.75">
      <c r="A12" s="4"/>
      <c r="B12" s="55" t="s">
        <v>93</v>
      </c>
      <c r="C12" s="58"/>
      <c r="D12" s="58"/>
      <c r="E12" s="58"/>
      <c r="F12" s="58"/>
      <c r="G12" s="58"/>
    </row>
    <row r="13" spans="1:7" ht="18.75">
      <c r="A13" s="4">
        <v>1</v>
      </c>
      <c r="B13" s="51" t="s">
        <v>94</v>
      </c>
      <c r="C13" s="58">
        <v>521</v>
      </c>
      <c r="D13" s="58">
        <v>1369</v>
      </c>
      <c r="E13" s="58">
        <v>8623</v>
      </c>
      <c r="F13" s="58">
        <v>1526</v>
      </c>
      <c r="G13" s="58">
        <v>9.2</v>
      </c>
    </row>
    <row r="14" spans="1:7" ht="18.75">
      <c r="A14" s="4">
        <v>2</v>
      </c>
      <c r="B14" s="52" t="s">
        <v>95</v>
      </c>
      <c r="C14" s="58">
        <v>948</v>
      </c>
      <c r="D14" s="58">
        <v>2358</v>
      </c>
      <c r="E14" s="58">
        <v>17351</v>
      </c>
      <c r="F14" s="58">
        <v>2688</v>
      </c>
      <c r="G14" s="58">
        <v>18.6</v>
      </c>
    </row>
    <row r="15" spans="1:7" ht="18.75">
      <c r="A15" s="4">
        <v>3</v>
      </c>
      <c r="B15" s="52" t="s">
        <v>96</v>
      </c>
      <c r="C15" s="58">
        <v>2876</v>
      </c>
      <c r="D15" s="58">
        <v>7548</v>
      </c>
      <c r="E15" s="58">
        <v>46275</v>
      </c>
      <c r="F15" s="58">
        <v>8523</v>
      </c>
      <c r="G15" s="58">
        <v>49.5</v>
      </c>
    </row>
    <row r="16" spans="1:7" ht="18.75">
      <c r="A16" s="4">
        <v>4</v>
      </c>
      <c r="B16" s="52" t="s">
        <v>97</v>
      </c>
      <c r="C16" s="58">
        <v>1496</v>
      </c>
      <c r="D16" s="58">
        <v>4102</v>
      </c>
      <c r="E16" s="58">
        <v>31989</v>
      </c>
      <c r="F16" s="58">
        <v>4582</v>
      </c>
      <c r="G16" s="58">
        <v>34</v>
      </c>
    </row>
    <row r="17" spans="1:7" ht="18.75">
      <c r="A17" s="4">
        <v>5</v>
      </c>
      <c r="B17" s="52" t="s">
        <v>98</v>
      </c>
      <c r="C17" s="58">
        <v>791</v>
      </c>
      <c r="D17" s="58">
        <v>1926</v>
      </c>
      <c r="E17" s="58">
        <v>12916</v>
      </c>
      <c r="F17" s="58">
        <v>2191</v>
      </c>
      <c r="G17" s="58">
        <v>13.8</v>
      </c>
    </row>
    <row r="18" spans="1:7" ht="18.75">
      <c r="A18" s="4">
        <v>6</v>
      </c>
      <c r="B18" s="52" t="s">
        <v>99</v>
      </c>
      <c r="C18" s="58">
        <v>628</v>
      </c>
      <c r="D18" s="58">
        <v>1741</v>
      </c>
      <c r="E18" s="58">
        <v>13957</v>
      </c>
      <c r="F18" s="58">
        <v>1960</v>
      </c>
      <c r="G18" s="58">
        <v>14.8</v>
      </c>
    </row>
    <row r="19" spans="1:7" ht="18.75">
      <c r="A19" s="4">
        <v>7</v>
      </c>
      <c r="B19" s="52" t="s">
        <v>100</v>
      </c>
      <c r="C19" s="58">
        <v>910</v>
      </c>
      <c r="D19" s="58">
        <v>2629</v>
      </c>
      <c r="E19" s="58">
        <v>25316</v>
      </c>
      <c r="F19" s="58">
        <v>2933</v>
      </c>
      <c r="G19" s="58">
        <v>26.7</v>
      </c>
    </row>
    <row r="20" spans="1:7" ht="18.75">
      <c r="A20" s="4">
        <v>8</v>
      </c>
      <c r="B20" s="52" t="s">
        <v>101</v>
      </c>
      <c r="C20" s="58">
        <v>367</v>
      </c>
      <c r="D20" s="58">
        <v>1066</v>
      </c>
      <c r="E20" s="58">
        <v>7715</v>
      </c>
      <c r="F20" s="58">
        <v>1174</v>
      </c>
      <c r="G20" s="58">
        <v>8.2</v>
      </c>
    </row>
    <row r="21" spans="1:7" ht="18.75">
      <c r="A21" s="4">
        <v>9</v>
      </c>
      <c r="B21" s="52" t="s">
        <v>102</v>
      </c>
      <c r="C21" s="58">
        <v>1885</v>
      </c>
      <c r="D21" s="58">
        <v>5069</v>
      </c>
      <c r="E21" s="58">
        <v>35650</v>
      </c>
      <c r="F21" s="58">
        <v>5628</v>
      </c>
      <c r="G21" s="58">
        <v>38.6</v>
      </c>
    </row>
    <row r="22" spans="1:7" ht="18.75">
      <c r="A22" s="4">
        <v>10</v>
      </c>
      <c r="B22" s="52" t="s">
        <v>103</v>
      </c>
      <c r="C22" s="58">
        <v>3763</v>
      </c>
      <c r="D22" s="58">
        <v>10067</v>
      </c>
      <c r="E22" s="58">
        <v>68495</v>
      </c>
      <c r="F22" s="58">
        <v>11343</v>
      </c>
      <c r="G22" s="58">
        <v>73.4</v>
      </c>
    </row>
    <row r="23" spans="1:7" ht="18.75">
      <c r="A23" s="4">
        <v>11</v>
      </c>
      <c r="B23" s="52" t="s">
        <v>104</v>
      </c>
      <c r="C23" s="58">
        <v>419</v>
      </c>
      <c r="D23" s="58">
        <v>1347</v>
      </c>
      <c r="E23" s="58">
        <v>10039</v>
      </c>
      <c r="F23" s="58">
        <v>1490</v>
      </c>
      <c r="G23" s="58">
        <v>10.7</v>
      </c>
    </row>
    <row r="24" spans="1:7" ht="18.75">
      <c r="A24" s="4">
        <v>12</v>
      </c>
      <c r="B24" s="52" t="s">
        <v>105</v>
      </c>
      <c r="C24" s="58">
        <v>559</v>
      </c>
      <c r="D24" s="58">
        <v>1467</v>
      </c>
      <c r="E24" s="58">
        <v>10975</v>
      </c>
      <c r="F24" s="58">
        <v>1651</v>
      </c>
      <c r="G24" s="58">
        <v>11.8</v>
      </c>
    </row>
    <row r="25" spans="1:7" ht="18.75">
      <c r="A25" s="4">
        <v>13</v>
      </c>
      <c r="B25" s="52" t="s">
        <v>106</v>
      </c>
      <c r="C25" s="58">
        <v>1638</v>
      </c>
      <c r="D25" s="58">
        <v>4247</v>
      </c>
      <c r="E25" s="58">
        <v>27885</v>
      </c>
      <c r="F25" s="58">
        <v>4789</v>
      </c>
      <c r="G25" s="58">
        <v>29.6</v>
      </c>
    </row>
    <row r="26" spans="1:7" ht="18.75">
      <c r="A26" s="4">
        <v>14</v>
      </c>
      <c r="B26" s="52" t="s">
        <v>107</v>
      </c>
      <c r="C26" s="58">
        <v>1565</v>
      </c>
      <c r="D26" s="58">
        <v>4153</v>
      </c>
      <c r="E26" s="58">
        <v>32762</v>
      </c>
      <c r="F26" s="58">
        <v>4685</v>
      </c>
      <c r="G26" s="58">
        <v>34.7</v>
      </c>
    </row>
    <row r="27" spans="1:7" ht="18.75">
      <c r="A27" s="4">
        <v>15</v>
      </c>
      <c r="B27" s="54" t="s">
        <v>108</v>
      </c>
      <c r="C27" s="58">
        <v>667</v>
      </c>
      <c r="D27" s="58">
        <v>1574</v>
      </c>
      <c r="E27" s="58">
        <v>10393</v>
      </c>
      <c r="F27" s="58">
        <v>1813</v>
      </c>
      <c r="G27" s="58">
        <v>11.1</v>
      </c>
    </row>
    <row r="28" spans="1:7" ht="18.75">
      <c r="A28" s="4">
        <v>16</v>
      </c>
      <c r="B28" s="52" t="s">
        <v>109</v>
      </c>
      <c r="C28" s="58">
        <v>3902</v>
      </c>
      <c r="D28" s="58">
        <v>10009</v>
      </c>
      <c r="E28" s="58">
        <v>70343</v>
      </c>
      <c r="F28" s="58">
        <v>11237</v>
      </c>
      <c r="G28" s="58">
        <v>75.5</v>
      </c>
    </row>
    <row r="29" spans="1:7" ht="18.75">
      <c r="A29" s="4">
        <v>17</v>
      </c>
      <c r="B29" s="52" t="s">
        <v>110</v>
      </c>
      <c r="C29" s="58">
        <v>1040</v>
      </c>
      <c r="D29" s="58">
        <v>3050</v>
      </c>
      <c r="E29" s="58">
        <v>17265</v>
      </c>
      <c r="F29" s="58">
        <v>3374</v>
      </c>
      <c r="G29" s="58">
        <v>18.3</v>
      </c>
    </row>
    <row r="30" spans="1:7" ht="18.75">
      <c r="A30" s="4">
        <v>18</v>
      </c>
      <c r="B30" s="52" t="s">
        <v>111</v>
      </c>
      <c r="C30" s="58">
        <v>5431</v>
      </c>
      <c r="D30" s="58">
        <v>14042</v>
      </c>
      <c r="E30" s="58">
        <v>95895</v>
      </c>
      <c r="F30" s="58">
        <v>15775</v>
      </c>
      <c r="G30" s="58">
        <v>102.4</v>
      </c>
    </row>
    <row r="31" spans="1:7" ht="18.75">
      <c r="A31" s="4">
        <v>19</v>
      </c>
      <c r="B31" s="52" t="s">
        <v>112</v>
      </c>
      <c r="C31" s="58">
        <v>1401</v>
      </c>
      <c r="D31" s="58">
        <v>3589</v>
      </c>
      <c r="E31" s="58">
        <v>28462</v>
      </c>
      <c r="F31" s="58">
        <v>4063</v>
      </c>
      <c r="G31" s="58">
        <v>30.4</v>
      </c>
    </row>
    <row r="32" spans="1:7" ht="17.25">
      <c r="A32" s="20"/>
      <c r="B32" s="21"/>
      <c r="C32" s="25"/>
      <c r="D32" s="32"/>
      <c r="E32" s="32"/>
      <c r="F32" s="32"/>
      <c r="G32" s="42"/>
    </row>
    <row r="33" spans="1:3" ht="20.25">
      <c r="A33" s="24"/>
      <c r="B33" s="41" t="s">
        <v>125</v>
      </c>
      <c r="C33" s="32"/>
    </row>
  </sheetData>
  <sheetProtection/>
  <mergeCells count="3">
    <mergeCell ref="B1:G1"/>
    <mergeCell ref="A2:A3"/>
    <mergeCell ref="B2:B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3"/>
  <sheetViews>
    <sheetView view="pageBreakPreview" zoomScaleSheetLayoutView="100" zoomScalePageLayoutView="0" workbookViewId="0" topLeftCell="A1">
      <selection activeCell="C6" sqref="C6:C32"/>
    </sheetView>
  </sheetViews>
  <sheetFormatPr defaultColWidth="9.140625" defaultRowHeight="15"/>
  <cols>
    <col min="1" max="1" width="5.140625" style="1" customWidth="1"/>
    <col min="2" max="2" width="50.7109375" style="1" customWidth="1"/>
    <col min="3" max="3" width="29.140625" style="11" customWidth="1"/>
    <col min="4" max="16384" width="9.140625" style="1" customWidth="1"/>
  </cols>
  <sheetData>
    <row r="1" spans="2:3" ht="48" customHeight="1">
      <c r="B1" s="78" t="s">
        <v>115</v>
      </c>
      <c r="C1" s="78"/>
    </row>
    <row r="2" spans="1:3" s="2" customFormat="1" ht="123.75" customHeight="1">
      <c r="A2" s="72" t="s">
        <v>0</v>
      </c>
      <c r="B2" s="72" t="s">
        <v>1</v>
      </c>
      <c r="C2" s="68" t="s">
        <v>126</v>
      </c>
    </row>
    <row r="3" spans="1:3" s="2" customFormat="1" ht="37.5" customHeight="1">
      <c r="A3" s="73"/>
      <c r="B3" s="73"/>
      <c r="C3" s="68"/>
    </row>
    <row r="4" spans="1:3" s="3" customFormat="1" ht="18" customHeight="1">
      <c r="A4" s="74"/>
      <c r="B4" s="74"/>
      <c r="C4" s="14" t="s">
        <v>74</v>
      </c>
    </row>
    <row r="5" spans="1:3" ht="18.75">
      <c r="A5" s="4"/>
      <c r="B5" s="53" t="s">
        <v>86</v>
      </c>
      <c r="C5" s="34"/>
    </row>
    <row r="6" spans="1:3" ht="18.75">
      <c r="A6" s="4">
        <v>1</v>
      </c>
      <c r="B6" s="52" t="s">
        <v>87</v>
      </c>
      <c r="C6" s="58">
        <v>23172505</v>
      </c>
    </row>
    <row r="7" spans="1:3" ht="18.75">
      <c r="A7" s="4">
        <v>2</v>
      </c>
      <c r="B7" s="52" t="s">
        <v>88</v>
      </c>
      <c r="C7" s="58">
        <v>3065464</v>
      </c>
    </row>
    <row r="8" spans="1:3" ht="18.75">
      <c r="A8" s="4">
        <v>3</v>
      </c>
      <c r="B8" s="52" t="s">
        <v>89</v>
      </c>
      <c r="C8" s="58">
        <v>3176524</v>
      </c>
    </row>
    <row r="9" spans="1:3" ht="18.75">
      <c r="A9" s="4">
        <v>4</v>
      </c>
      <c r="B9" s="52" t="s">
        <v>90</v>
      </c>
      <c r="C9" s="58">
        <v>2479114</v>
      </c>
    </row>
    <row r="10" spans="1:3" ht="18.75">
      <c r="A10" s="4">
        <v>5</v>
      </c>
      <c r="B10" s="52" t="s">
        <v>91</v>
      </c>
      <c r="C10" s="58">
        <v>10629100</v>
      </c>
    </row>
    <row r="11" spans="1:3" ht="18.75">
      <c r="A11" s="4">
        <v>6</v>
      </c>
      <c r="B11" s="52" t="s">
        <v>92</v>
      </c>
      <c r="C11" s="58">
        <v>55616</v>
      </c>
    </row>
    <row r="12" spans="1:3" ht="18.75">
      <c r="A12" s="4">
        <v>7</v>
      </c>
      <c r="B12" s="52" t="s">
        <v>85</v>
      </c>
      <c r="C12" s="58">
        <v>89402</v>
      </c>
    </row>
    <row r="13" spans="1:3" ht="18.75">
      <c r="A13" s="4"/>
      <c r="B13" s="55" t="s">
        <v>93</v>
      </c>
      <c r="C13" s="58"/>
    </row>
    <row r="14" spans="1:3" ht="18.75">
      <c r="A14" s="4">
        <v>1</v>
      </c>
      <c r="B14" s="51" t="s">
        <v>94</v>
      </c>
      <c r="C14" s="58">
        <v>577983</v>
      </c>
    </row>
    <row r="15" spans="1:3" ht="18.75">
      <c r="A15" s="4">
        <v>2</v>
      </c>
      <c r="B15" s="52" t="s">
        <v>95</v>
      </c>
      <c r="C15" s="58">
        <v>243231</v>
      </c>
    </row>
    <row r="16" spans="1:3" ht="18.75">
      <c r="A16" s="4">
        <v>3</v>
      </c>
      <c r="B16" s="52" t="s">
        <v>96</v>
      </c>
      <c r="C16" s="58">
        <v>3157616</v>
      </c>
    </row>
    <row r="17" spans="1:3" ht="18.75">
      <c r="A17" s="4">
        <v>4</v>
      </c>
      <c r="B17" s="52" t="s">
        <v>97</v>
      </c>
      <c r="C17" s="58">
        <v>1846864</v>
      </c>
    </row>
    <row r="18" spans="1:3" ht="18.75">
      <c r="A18" s="4">
        <v>5</v>
      </c>
      <c r="B18" s="52" t="s">
        <v>98</v>
      </c>
      <c r="C18" s="58">
        <v>722862</v>
      </c>
    </row>
    <row r="19" spans="1:3" ht="18.75">
      <c r="A19" s="4">
        <v>6</v>
      </c>
      <c r="B19" s="52" t="s">
        <v>99</v>
      </c>
      <c r="C19" s="58">
        <v>933106</v>
      </c>
    </row>
    <row r="20" spans="1:3" ht="18.75">
      <c r="A20" s="4">
        <v>7</v>
      </c>
      <c r="B20" s="52" t="s">
        <v>100</v>
      </c>
      <c r="C20" s="58">
        <v>865368</v>
      </c>
    </row>
    <row r="21" spans="1:3" ht="18.75">
      <c r="A21" s="4">
        <v>8</v>
      </c>
      <c r="B21" s="52" t="s">
        <v>101</v>
      </c>
      <c r="C21" s="58">
        <v>402139</v>
      </c>
    </row>
    <row r="22" spans="1:3" ht="18.75">
      <c r="A22" s="4">
        <v>9</v>
      </c>
      <c r="B22" s="52" t="s">
        <v>102</v>
      </c>
      <c r="C22" s="58">
        <v>1006338</v>
      </c>
    </row>
    <row r="23" spans="1:3" ht="18.75">
      <c r="A23" s="4">
        <v>10</v>
      </c>
      <c r="B23" s="52" t="s">
        <v>103</v>
      </c>
      <c r="C23" s="58">
        <v>4514908</v>
      </c>
    </row>
    <row r="24" spans="1:3" ht="18.75">
      <c r="A24" s="4">
        <v>11</v>
      </c>
      <c r="B24" s="52" t="s">
        <v>104</v>
      </c>
      <c r="C24" s="58">
        <v>426016</v>
      </c>
    </row>
    <row r="25" spans="1:3" ht="18.75">
      <c r="A25" s="4">
        <v>12</v>
      </c>
      <c r="B25" s="52" t="s">
        <v>105</v>
      </c>
      <c r="C25" s="58">
        <v>517168</v>
      </c>
    </row>
    <row r="26" spans="1:3" ht="18.75">
      <c r="A26" s="4">
        <v>13</v>
      </c>
      <c r="B26" s="52" t="s">
        <v>106</v>
      </c>
      <c r="C26" s="58">
        <v>749584</v>
      </c>
    </row>
    <row r="27" spans="1:3" ht="18.75">
      <c r="A27" s="4">
        <v>14</v>
      </c>
      <c r="B27" s="52" t="s">
        <v>107</v>
      </c>
      <c r="C27" s="58">
        <v>1926231</v>
      </c>
    </row>
    <row r="28" spans="1:3" ht="18.75">
      <c r="A28" s="4">
        <v>15</v>
      </c>
      <c r="B28" s="54" t="s">
        <v>108</v>
      </c>
      <c r="C28" s="58">
        <v>368982</v>
      </c>
    </row>
    <row r="29" spans="1:3" ht="18.75">
      <c r="A29" s="4">
        <v>16</v>
      </c>
      <c r="B29" s="52" t="s">
        <v>109</v>
      </c>
      <c r="C29" s="58">
        <v>3836157</v>
      </c>
    </row>
    <row r="30" spans="1:3" ht="18.75">
      <c r="A30" s="4">
        <v>17</v>
      </c>
      <c r="B30" s="52" t="s">
        <v>110</v>
      </c>
      <c r="C30" s="58">
        <v>748125</v>
      </c>
    </row>
    <row r="31" spans="1:3" ht="18.75">
      <c r="A31" s="4">
        <v>18</v>
      </c>
      <c r="B31" s="52" t="s">
        <v>111</v>
      </c>
      <c r="C31" s="58">
        <v>3602247</v>
      </c>
    </row>
    <row r="32" spans="1:3" ht="18.75">
      <c r="A32" s="4">
        <v>19</v>
      </c>
      <c r="B32" s="52" t="s">
        <v>112</v>
      </c>
      <c r="C32" s="58">
        <v>1356594</v>
      </c>
    </row>
    <row r="33" ht="17.25">
      <c r="C33" s="25"/>
    </row>
  </sheetData>
  <sheetProtection/>
  <mergeCells count="4">
    <mergeCell ref="B1:C1"/>
    <mergeCell ref="C2:C3"/>
    <mergeCell ref="A2:A4"/>
    <mergeCell ref="B2:B4"/>
  </mergeCells>
  <printOptions horizontalCentered="1"/>
  <pageMargins left="0.2362204724409449" right="0.2362204724409449" top="0.7480314960629921" bottom="0.7480314960629921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view="pageBreakPreview" zoomScaleSheetLayoutView="10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1" sqref="C31:C32"/>
    </sheetView>
  </sheetViews>
  <sheetFormatPr defaultColWidth="9.140625" defaultRowHeight="15"/>
  <cols>
    <col min="1" max="1" width="5.140625" style="1" customWidth="1"/>
    <col min="2" max="2" width="45.7109375" style="1" customWidth="1"/>
    <col min="3" max="3" width="36.421875" style="1" customWidth="1"/>
    <col min="4" max="16384" width="9.140625" style="1" customWidth="1"/>
  </cols>
  <sheetData>
    <row r="1" spans="2:3" ht="63" customHeight="1">
      <c r="B1" s="78" t="s">
        <v>115</v>
      </c>
      <c r="C1" s="78"/>
    </row>
    <row r="2" spans="1:3" s="2" customFormat="1" ht="74.25" customHeight="1">
      <c r="A2" s="79" t="s">
        <v>0</v>
      </c>
      <c r="B2" s="79" t="s">
        <v>1</v>
      </c>
      <c r="C2" s="82" t="s">
        <v>75</v>
      </c>
    </row>
    <row r="3" spans="1:3" s="2" customFormat="1" ht="52.5" customHeight="1">
      <c r="A3" s="80"/>
      <c r="B3" s="80"/>
      <c r="C3" s="83"/>
    </row>
    <row r="4" spans="1:3" s="3" customFormat="1" ht="18" customHeight="1">
      <c r="A4" s="81"/>
      <c r="B4" s="81"/>
      <c r="C4" s="37" t="s">
        <v>35</v>
      </c>
    </row>
    <row r="5" spans="1:3" ht="19.5" thickBot="1">
      <c r="A5" s="38"/>
      <c r="B5" s="53" t="s">
        <v>86</v>
      </c>
      <c r="C5" s="48"/>
    </row>
    <row r="6" spans="1:3" ht="19.5" thickBot="1">
      <c r="A6" s="38">
        <v>1</v>
      </c>
      <c r="B6" s="52" t="s">
        <v>87</v>
      </c>
      <c r="C6" s="86">
        <v>75</v>
      </c>
    </row>
    <row r="7" spans="1:3" ht="19.5" thickBot="1">
      <c r="A7" s="38">
        <v>2</v>
      </c>
      <c r="B7" s="52" t="s">
        <v>88</v>
      </c>
      <c r="C7" s="86" t="s">
        <v>81</v>
      </c>
    </row>
    <row r="8" spans="1:3" ht="19.5" thickBot="1">
      <c r="A8" s="38">
        <v>3</v>
      </c>
      <c r="B8" s="52" t="s">
        <v>89</v>
      </c>
      <c r="C8" s="86" t="s">
        <v>81</v>
      </c>
    </row>
    <row r="9" spans="1:3" ht="19.5" thickBot="1">
      <c r="A9" s="38">
        <v>4</v>
      </c>
      <c r="B9" s="52" t="s">
        <v>90</v>
      </c>
      <c r="C9" s="86">
        <v>100</v>
      </c>
    </row>
    <row r="10" spans="1:3" ht="19.5" thickBot="1">
      <c r="A10" s="38">
        <v>5</v>
      </c>
      <c r="B10" s="52" t="s">
        <v>91</v>
      </c>
      <c r="C10" s="86">
        <v>100</v>
      </c>
    </row>
    <row r="11" spans="1:3" ht="19.5" thickBot="1">
      <c r="A11" s="38">
        <v>6</v>
      </c>
      <c r="B11" s="52" t="s">
        <v>92</v>
      </c>
      <c r="C11" s="86" t="s">
        <v>81</v>
      </c>
    </row>
    <row r="12" spans="1:3" ht="19.5" thickBot="1">
      <c r="A12" s="38">
        <v>7</v>
      </c>
      <c r="B12" s="52" t="s">
        <v>85</v>
      </c>
      <c r="C12" s="86" t="s">
        <v>81</v>
      </c>
    </row>
    <row r="13" spans="1:3" ht="19.5" thickBot="1">
      <c r="A13" s="38"/>
      <c r="B13" s="55" t="s">
        <v>93</v>
      </c>
      <c r="C13" s="59"/>
    </row>
    <row r="14" spans="1:3" ht="19.5" thickBot="1">
      <c r="A14" s="38">
        <v>1</v>
      </c>
      <c r="B14" s="51" t="s">
        <v>94</v>
      </c>
      <c r="C14" s="85" t="s">
        <v>81</v>
      </c>
    </row>
    <row r="15" spans="1:3" ht="19.5" thickBot="1">
      <c r="A15" s="38">
        <v>2</v>
      </c>
      <c r="B15" s="52" t="s">
        <v>95</v>
      </c>
      <c r="C15" s="85" t="s">
        <v>81</v>
      </c>
    </row>
    <row r="16" spans="1:3" ht="19.5" thickBot="1">
      <c r="A16" s="38">
        <v>3</v>
      </c>
      <c r="B16" s="52" t="s">
        <v>96</v>
      </c>
      <c r="C16" s="86">
        <v>100</v>
      </c>
    </row>
    <row r="17" spans="1:3" ht="19.5" thickBot="1">
      <c r="A17" s="38">
        <v>4</v>
      </c>
      <c r="B17" s="52" t="s">
        <v>97</v>
      </c>
      <c r="C17" s="85" t="s">
        <v>81</v>
      </c>
    </row>
    <row r="18" spans="1:3" ht="19.5" thickBot="1">
      <c r="A18" s="38">
        <v>5</v>
      </c>
      <c r="B18" s="52" t="s">
        <v>98</v>
      </c>
      <c r="C18" s="86">
        <v>50</v>
      </c>
    </row>
    <row r="19" spans="1:3" ht="19.5" thickBot="1">
      <c r="A19" s="38">
        <v>6</v>
      </c>
      <c r="B19" s="52" t="s">
        <v>99</v>
      </c>
      <c r="C19" s="85" t="s">
        <v>81</v>
      </c>
    </row>
    <row r="20" spans="1:3" ht="19.5" thickBot="1">
      <c r="A20" s="38">
        <v>7</v>
      </c>
      <c r="B20" s="52" t="s">
        <v>100</v>
      </c>
      <c r="C20" s="86">
        <v>100</v>
      </c>
    </row>
    <row r="21" spans="1:3" ht="19.5" thickBot="1">
      <c r="A21" s="38">
        <v>8</v>
      </c>
      <c r="B21" s="52" t="s">
        <v>101</v>
      </c>
      <c r="C21" s="86">
        <v>100</v>
      </c>
    </row>
    <row r="22" spans="1:3" ht="19.5" thickBot="1">
      <c r="A22" s="38">
        <v>9</v>
      </c>
      <c r="B22" s="52" t="s">
        <v>102</v>
      </c>
      <c r="C22" s="85" t="s">
        <v>81</v>
      </c>
    </row>
    <row r="23" spans="1:3" ht="19.5" thickBot="1">
      <c r="A23" s="38">
        <v>10</v>
      </c>
      <c r="B23" s="52" t="s">
        <v>103</v>
      </c>
      <c r="C23" s="86">
        <v>100</v>
      </c>
    </row>
    <row r="24" spans="1:3" ht="19.5" thickBot="1">
      <c r="A24" s="38">
        <v>11</v>
      </c>
      <c r="B24" s="52" t="s">
        <v>104</v>
      </c>
      <c r="C24" s="85" t="s">
        <v>81</v>
      </c>
    </row>
    <row r="25" spans="1:3" ht="19.5" thickBot="1">
      <c r="A25" s="38">
        <v>12</v>
      </c>
      <c r="B25" s="52" t="s">
        <v>105</v>
      </c>
      <c r="C25" s="85" t="s">
        <v>81</v>
      </c>
    </row>
    <row r="26" spans="1:3" ht="19.5" thickBot="1">
      <c r="A26" s="39">
        <v>13</v>
      </c>
      <c r="B26" s="52" t="s">
        <v>106</v>
      </c>
      <c r="C26" s="85" t="s">
        <v>81</v>
      </c>
    </row>
    <row r="27" spans="1:3" ht="19.5" thickBot="1">
      <c r="A27" s="38">
        <v>14</v>
      </c>
      <c r="B27" s="52" t="s">
        <v>107</v>
      </c>
      <c r="C27" s="85" t="s">
        <v>81</v>
      </c>
    </row>
    <row r="28" spans="1:3" ht="19.5" thickBot="1">
      <c r="A28" s="38">
        <v>15</v>
      </c>
      <c r="B28" s="54" t="s">
        <v>108</v>
      </c>
      <c r="C28" s="85" t="s">
        <v>81</v>
      </c>
    </row>
    <row r="29" spans="1:3" ht="19.5" thickBot="1">
      <c r="A29" s="38">
        <v>16</v>
      </c>
      <c r="B29" s="52" t="s">
        <v>109</v>
      </c>
      <c r="C29" s="86">
        <v>100</v>
      </c>
    </row>
    <row r="30" spans="1:3" ht="19.5" thickBot="1">
      <c r="A30" s="38">
        <v>17</v>
      </c>
      <c r="B30" s="52" t="s">
        <v>110</v>
      </c>
      <c r="C30" s="86">
        <v>50</v>
      </c>
    </row>
    <row r="31" spans="1:3" ht="19.5" thickBot="1">
      <c r="A31" s="38">
        <v>18</v>
      </c>
      <c r="B31" s="52" t="s">
        <v>111</v>
      </c>
      <c r="C31" s="86">
        <v>100</v>
      </c>
    </row>
    <row r="32" spans="1:3" ht="19.5" thickBot="1">
      <c r="A32" s="38">
        <v>19</v>
      </c>
      <c r="B32" s="52" t="s">
        <v>112</v>
      </c>
      <c r="C32" s="86">
        <v>100</v>
      </c>
    </row>
    <row r="33" spans="1:3" ht="25.5" customHeight="1">
      <c r="A33" s="40" t="s">
        <v>80</v>
      </c>
      <c r="B33" s="36"/>
      <c r="C33" s="60"/>
    </row>
    <row r="34" spans="1:3" ht="38.25" customHeight="1">
      <c r="A34" s="84"/>
      <c r="B34" s="84"/>
      <c r="C34" s="84"/>
    </row>
  </sheetData>
  <sheetProtection/>
  <mergeCells count="5">
    <mergeCell ref="B1:C1"/>
    <mergeCell ref="A2:A4"/>
    <mergeCell ref="B2:B4"/>
    <mergeCell ref="C2:C3"/>
    <mergeCell ref="A34:C34"/>
  </mergeCells>
  <printOptions horizontalCentered="1"/>
  <pageMargins left="0.2362204724409449" right="0.2362204724409449" top="0.15748031496062992" bottom="0.15748031496062992" header="0.11811023622047245" footer="0.118110236220472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Мосьпан Светлана Ивановна</dc:creator>
  <cp:keywords/>
  <dc:description/>
  <cp:lastModifiedBy>1</cp:lastModifiedBy>
  <cp:lastPrinted>2023-03-29T11:09:29Z</cp:lastPrinted>
  <dcterms:created xsi:type="dcterms:W3CDTF">2006-09-28T05:33:49Z</dcterms:created>
  <dcterms:modified xsi:type="dcterms:W3CDTF">2024-04-16T06:51:23Z</dcterms:modified>
  <cp:category/>
  <cp:version/>
  <cp:contentType/>
  <cp:contentStatus/>
</cp:coreProperties>
</file>